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fileSharing readOnlyRecommended="1"/>
  <workbookPr/>
  <mc:AlternateContent xmlns:mc="http://schemas.openxmlformats.org/markup-compatibility/2006">
    <mc:Choice Requires="x15">
      <x15ac:absPath xmlns:x15ac="http://schemas.microsoft.com/office/spreadsheetml/2010/11/ac" url="/Users/kierabuchanan/Desktop/"/>
    </mc:Choice>
  </mc:AlternateContent>
  <xr:revisionPtr revIDLastSave="0" documentId="8_{2CA5ADDD-5BF5-EA4C-8B96-26B628F2CC4B}" xr6:coauthVersionLast="45" xr6:coauthVersionMax="45" xr10:uidLastSave="{00000000-0000-0000-0000-000000000000}"/>
  <workbookProtection workbookAlgorithmName="SHA-512" workbookHashValue="vRaHbPWlTgDEWY2ABBvK+IKx2W7Uk8UB0AHtMFTVe224oDXZ1jJvsFIO5akl34oaqpAkp6gTR89z9YAqr6RPRA==" workbookSaltValue="XukJtCxykYDuZYr4qobTfg==" workbookSpinCount="100000" lockStructure="1"/>
  <bookViews>
    <workbookView xWindow="0" yWindow="460" windowWidth="28800" windowHeight="15620" xr2:uid="{00000000-000D-0000-FFFF-FFFF00000000}"/>
  </bookViews>
  <sheets>
    <sheet name="Sheet1" sheetId="1" r:id="rId1"/>
  </sheets>
  <definedNames>
    <definedName name="_xlnm.Print_Area" localSheetId="0">Sheet1!$A$1:$J$109</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Z59" i="1" l="1"/>
  <c r="AA59" i="1"/>
  <c r="AB59" i="1"/>
  <c r="AC59" i="1"/>
  <c r="AD59" i="1"/>
  <c r="AE59" i="1"/>
  <c r="AF59" i="1"/>
  <c r="AG59" i="1"/>
  <c r="J59" i="1" s="1"/>
  <c r="Z58" i="1"/>
  <c r="AA58" i="1"/>
  <c r="AB58" i="1"/>
  <c r="AC58" i="1"/>
  <c r="AG58" i="1" s="1"/>
  <c r="J58" i="1" s="1"/>
  <c r="AD58" i="1"/>
  <c r="AE58" i="1"/>
  <c r="AF58" i="1"/>
  <c r="Z57" i="1"/>
  <c r="AA57" i="1"/>
  <c r="AB57" i="1"/>
  <c r="AG57" i="1" s="1"/>
  <c r="J57" i="1" s="1"/>
  <c r="AC57" i="1"/>
  <c r="AD57" i="1"/>
  <c r="AE57" i="1"/>
  <c r="AF57" i="1"/>
  <c r="Z56" i="1"/>
  <c r="AG56" i="1" s="1"/>
  <c r="J56" i="1" s="1"/>
  <c r="AA56" i="1"/>
  <c r="AB56" i="1"/>
  <c r="AC56" i="1"/>
  <c r="AD56" i="1"/>
  <c r="AE56" i="1"/>
  <c r="AF56" i="1"/>
  <c r="Z55" i="1"/>
  <c r="AA55" i="1"/>
  <c r="AB55" i="1"/>
  <c r="AC55" i="1"/>
  <c r="AD55" i="1"/>
  <c r="AE55" i="1"/>
  <c r="AF55" i="1"/>
  <c r="Z54" i="1"/>
  <c r="AA54" i="1"/>
  <c r="AB54" i="1"/>
  <c r="AC54" i="1"/>
  <c r="AD54" i="1"/>
  <c r="AE54" i="1"/>
  <c r="AF54" i="1"/>
  <c r="Z53" i="1"/>
  <c r="AA53" i="1"/>
  <c r="AB53" i="1"/>
  <c r="AC53" i="1"/>
  <c r="AD53" i="1"/>
  <c r="AE53" i="1"/>
  <c r="AF53" i="1"/>
  <c r="Z47" i="1"/>
  <c r="AA47" i="1"/>
  <c r="AB47" i="1"/>
  <c r="AC47" i="1"/>
  <c r="AD47" i="1"/>
  <c r="AG47" i="1" s="1"/>
  <c r="J47" i="1" s="1"/>
  <c r="AE47" i="1"/>
  <c r="AF47" i="1"/>
  <c r="Z44" i="1"/>
  <c r="AG44" i="1" s="1"/>
  <c r="J44" i="1" s="1"/>
  <c r="AA44" i="1"/>
  <c r="AB44" i="1"/>
  <c r="AC44" i="1"/>
  <c r="AD44" i="1"/>
  <c r="AE44" i="1"/>
  <c r="AF44" i="1"/>
  <c r="Z41" i="1"/>
  <c r="AA41" i="1"/>
  <c r="AG41" i="1" s="1"/>
  <c r="J41" i="1" s="1"/>
  <c r="AB41" i="1"/>
  <c r="AC41" i="1"/>
  <c r="AD41" i="1"/>
  <c r="AE41" i="1"/>
  <c r="AF41" i="1"/>
  <c r="AE21" i="1"/>
  <c r="Z21" i="1"/>
  <c r="AA21" i="1"/>
  <c r="AG21" i="1" s="1"/>
  <c r="J21" i="1" s="1"/>
  <c r="AB21" i="1"/>
  <c r="AC21" i="1"/>
  <c r="AD21" i="1"/>
  <c r="AF21" i="1"/>
  <c r="AE20" i="1"/>
  <c r="Z20" i="1"/>
  <c r="AA20" i="1"/>
  <c r="AB20" i="1"/>
  <c r="AC20" i="1"/>
  <c r="AD20" i="1"/>
  <c r="AF20" i="1"/>
  <c r="AG20" i="1"/>
  <c r="J20" i="1" s="1"/>
  <c r="AD19" i="1"/>
  <c r="Z19" i="1"/>
  <c r="AG19" i="1" s="1"/>
  <c r="J19" i="1" s="1"/>
  <c r="AA19" i="1"/>
  <c r="AB19" i="1"/>
  <c r="AC19" i="1"/>
  <c r="AE19" i="1"/>
  <c r="AF19" i="1"/>
  <c r="AC18" i="1"/>
  <c r="Z18" i="1"/>
  <c r="AA18" i="1"/>
  <c r="AB18" i="1"/>
  <c r="AD18" i="1"/>
  <c r="AE18" i="1"/>
  <c r="AF18" i="1"/>
  <c r="AB17" i="1"/>
  <c r="AG17" i="1" s="1"/>
  <c r="J17" i="1" s="1"/>
  <c r="Z17" i="1"/>
  <c r="AA17" i="1"/>
  <c r="AC17" i="1"/>
  <c r="AD17" i="1"/>
  <c r="AE17" i="1"/>
  <c r="AF17" i="1"/>
  <c r="AC16" i="1"/>
  <c r="AG16" i="1" s="1"/>
  <c r="J16" i="1" s="1"/>
  <c r="Z16" i="1"/>
  <c r="AA16" i="1"/>
  <c r="AB16" i="1"/>
  <c r="AD16" i="1"/>
  <c r="AE16" i="1"/>
  <c r="AF16" i="1"/>
  <c r="Z15" i="1"/>
  <c r="AA15" i="1"/>
  <c r="AB15" i="1"/>
  <c r="AC15" i="1"/>
  <c r="AD15" i="1"/>
  <c r="AE15" i="1"/>
  <c r="AF15" i="1"/>
  <c r="Z14" i="1"/>
  <c r="AA14" i="1"/>
  <c r="AG14" i="1" s="1"/>
  <c r="J14" i="1" s="1"/>
  <c r="AB14" i="1"/>
  <c r="AC14" i="1"/>
  <c r="AD14" i="1"/>
  <c r="AE14" i="1"/>
  <c r="AF14" i="1"/>
  <c r="AE13" i="1"/>
  <c r="Z13" i="1"/>
  <c r="AA13" i="1"/>
  <c r="AB13" i="1"/>
  <c r="AC13" i="1"/>
  <c r="AG13" i="1" s="1"/>
  <c r="J13" i="1" s="1"/>
  <c r="AD13" i="1"/>
  <c r="AF13" i="1"/>
  <c r="Z12" i="1"/>
  <c r="AA12" i="1"/>
  <c r="AB12" i="1"/>
  <c r="AC12" i="1"/>
  <c r="AD12" i="1"/>
  <c r="AG12" i="1" s="1"/>
  <c r="J12" i="1" s="1"/>
  <c r="AE12" i="1"/>
  <c r="AF12" i="1"/>
  <c r="AC11" i="1"/>
  <c r="Z11" i="1"/>
  <c r="AG11" i="1" s="1"/>
  <c r="J11" i="1" s="1"/>
  <c r="AA11" i="1"/>
  <c r="AB11" i="1"/>
  <c r="AD11" i="1"/>
  <c r="AE11" i="1"/>
  <c r="AF11" i="1"/>
  <c r="Q59" i="1"/>
  <c r="R59" i="1"/>
  <c r="X59" i="1" s="1"/>
  <c r="H86" i="1" s="1"/>
  <c r="S59" i="1"/>
  <c r="T59" i="1"/>
  <c r="U59" i="1"/>
  <c r="V59" i="1"/>
  <c r="W59" i="1"/>
  <c r="Q58" i="1"/>
  <c r="R58" i="1"/>
  <c r="S58" i="1"/>
  <c r="T58" i="1"/>
  <c r="U58" i="1"/>
  <c r="V58" i="1"/>
  <c r="X58" i="1" s="1"/>
  <c r="H85" i="1" s="1"/>
  <c r="W58" i="1"/>
  <c r="Q57" i="1"/>
  <c r="R57" i="1"/>
  <c r="S57" i="1"/>
  <c r="X57" i="1" s="1"/>
  <c r="H84" i="1" s="1"/>
  <c r="T57" i="1"/>
  <c r="U57" i="1"/>
  <c r="V57" i="1"/>
  <c r="W57" i="1"/>
  <c r="Q56" i="1"/>
  <c r="X56" i="1" s="1"/>
  <c r="H94" i="1" s="1"/>
  <c r="R56" i="1"/>
  <c r="S56" i="1"/>
  <c r="T56" i="1"/>
  <c r="U56" i="1"/>
  <c r="V56" i="1"/>
  <c r="W56" i="1"/>
  <c r="Q55" i="1"/>
  <c r="R55" i="1"/>
  <c r="S55" i="1"/>
  <c r="T55" i="1"/>
  <c r="U55" i="1"/>
  <c r="V55" i="1"/>
  <c r="W55" i="1"/>
  <c r="Q54" i="1"/>
  <c r="R54" i="1"/>
  <c r="S54" i="1"/>
  <c r="T54" i="1"/>
  <c r="U54" i="1"/>
  <c r="V54" i="1"/>
  <c r="W54" i="1"/>
  <c r="Q53" i="1"/>
  <c r="R53" i="1"/>
  <c r="S53" i="1"/>
  <c r="T53" i="1"/>
  <c r="U53" i="1"/>
  <c r="V53" i="1"/>
  <c r="W53" i="1"/>
  <c r="Q47" i="1"/>
  <c r="R47" i="1"/>
  <c r="S47" i="1"/>
  <c r="T47" i="1"/>
  <c r="U47" i="1"/>
  <c r="V47" i="1"/>
  <c r="W47" i="1"/>
  <c r="Q44" i="1"/>
  <c r="X44" i="1" s="1"/>
  <c r="H75" i="1" s="1"/>
  <c r="R44" i="1"/>
  <c r="S44" i="1"/>
  <c r="T44" i="1"/>
  <c r="U44" i="1"/>
  <c r="V44" i="1"/>
  <c r="W44" i="1"/>
  <c r="Q41" i="1"/>
  <c r="X41" i="1" s="1"/>
  <c r="H74" i="1" s="1"/>
  <c r="R41" i="1"/>
  <c r="S41" i="1"/>
  <c r="T41" i="1"/>
  <c r="U41" i="1"/>
  <c r="V41" i="1"/>
  <c r="W41" i="1"/>
  <c r="AD10" i="1"/>
  <c r="AE10" i="1"/>
  <c r="Z10" i="1"/>
  <c r="AA10" i="1"/>
  <c r="AB10" i="1"/>
  <c r="AC10" i="1"/>
  <c r="AF10" i="1"/>
  <c r="W21" i="1"/>
  <c r="V21" i="1"/>
  <c r="U21" i="1"/>
  <c r="T21" i="1"/>
  <c r="S21" i="1"/>
  <c r="R21" i="1"/>
  <c r="Q21" i="1"/>
  <c r="W20" i="1"/>
  <c r="V20" i="1"/>
  <c r="U20" i="1"/>
  <c r="T20" i="1"/>
  <c r="S20" i="1"/>
  <c r="R20" i="1"/>
  <c r="Q20" i="1"/>
  <c r="W19" i="1"/>
  <c r="V19" i="1"/>
  <c r="U19" i="1"/>
  <c r="T19" i="1"/>
  <c r="X19" i="1" s="1"/>
  <c r="H83" i="1" s="1"/>
  <c r="S19" i="1"/>
  <c r="R19" i="1"/>
  <c r="Q19" i="1"/>
  <c r="W18" i="1"/>
  <c r="V18" i="1"/>
  <c r="U18" i="1"/>
  <c r="T18" i="1"/>
  <c r="S18" i="1"/>
  <c r="R18" i="1"/>
  <c r="Q18" i="1"/>
  <c r="X18" i="1" s="1"/>
  <c r="H73" i="1" s="1"/>
  <c r="W17" i="1"/>
  <c r="V17" i="1"/>
  <c r="U17" i="1"/>
  <c r="T17" i="1"/>
  <c r="S17" i="1"/>
  <c r="R17" i="1"/>
  <c r="Q17" i="1"/>
  <c r="W16" i="1"/>
  <c r="V16" i="1"/>
  <c r="U16" i="1"/>
  <c r="T16" i="1"/>
  <c r="S16" i="1"/>
  <c r="R16" i="1"/>
  <c r="Q16" i="1"/>
  <c r="W15" i="1"/>
  <c r="V15" i="1"/>
  <c r="U15" i="1"/>
  <c r="T15" i="1"/>
  <c r="X15" i="1" s="1"/>
  <c r="H80" i="1" s="1"/>
  <c r="S15" i="1"/>
  <c r="R15" i="1"/>
  <c r="Q15" i="1"/>
  <c r="W14" i="1"/>
  <c r="V14" i="1"/>
  <c r="U14" i="1"/>
  <c r="T14" i="1"/>
  <c r="S14" i="1"/>
  <c r="R14" i="1"/>
  <c r="Q14" i="1"/>
  <c r="X14" i="1" s="1"/>
  <c r="H68" i="1" s="1"/>
  <c r="W13" i="1"/>
  <c r="V13" i="1"/>
  <c r="X13" i="1" s="1"/>
  <c r="H67" i="1" s="1"/>
  <c r="U13" i="1"/>
  <c r="T13" i="1"/>
  <c r="S13" i="1"/>
  <c r="R13" i="1"/>
  <c r="Q13" i="1"/>
  <c r="W12" i="1"/>
  <c r="V12" i="1"/>
  <c r="U12" i="1"/>
  <c r="T12" i="1"/>
  <c r="S12" i="1"/>
  <c r="R12" i="1"/>
  <c r="Q12" i="1"/>
  <c r="W11" i="1"/>
  <c r="V11" i="1"/>
  <c r="U11" i="1"/>
  <c r="T11" i="1"/>
  <c r="X11" i="1" s="1"/>
  <c r="H65" i="1" s="1"/>
  <c r="S11" i="1"/>
  <c r="R11" i="1"/>
  <c r="Q11" i="1"/>
  <c r="X21" i="1"/>
  <c r="H95" i="1" s="1"/>
  <c r="X17" i="1"/>
  <c r="H81" i="1" s="1"/>
  <c r="Q10" i="1"/>
  <c r="R10" i="1"/>
  <c r="S10" i="1"/>
  <c r="T10" i="1"/>
  <c r="U10" i="1"/>
  <c r="V10" i="1"/>
  <c r="W10" i="1"/>
  <c r="X45" i="1"/>
  <c r="X46" i="1"/>
  <c r="J26" i="1"/>
  <c r="J27" i="1"/>
  <c r="J28" i="1"/>
  <c r="J29" i="1"/>
  <c r="J30" i="1"/>
  <c r="J31" i="1"/>
  <c r="AG55" i="1" l="1"/>
  <c r="J55" i="1" s="1"/>
  <c r="X55" i="1"/>
  <c r="H92" i="1" s="1"/>
  <c r="X54" i="1"/>
  <c r="H82" i="1" s="1"/>
  <c r="AG54" i="1"/>
  <c r="J54" i="1" s="1"/>
  <c r="X53" i="1"/>
  <c r="H91" i="1" s="1"/>
  <c r="AG53" i="1"/>
  <c r="J53" i="1" s="1"/>
  <c r="X47" i="1"/>
  <c r="H76" i="1" s="1"/>
  <c r="X20" i="1"/>
  <c r="H87" i="1" s="1"/>
  <c r="AG18" i="1"/>
  <c r="J18" i="1" s="1"/>
  <c r="H88" i="1"/>
  <c r="I88" i="1" s="1"/>
  <c r="E107" i="1" s="1"/>
  <c r="X16" i="1"/>
  <c r="H72" i="1" s="1"/>
  <c r="H77" i="1" s="1"/>
  <c r="I77" i="1" s="1"/>
  <c r="E106" i="1" s="1"/>
  <c r="AG15" i="1"/>
  <c r="J15" i="1" s="1"/>
  <c r="X12" i="1"/>
  <c r="H66" i="1" s="1"/>
  <c r="X10" i="1"/>
  <c r="H64" i="1" s="1"/>
  <c r="H69" i="1" s="1"/>
  <c r="I69" i="1" s="1"/>
  <c r="E105" i="1" s="1"/>
  <c r="AG10" i="1"/>
  <c r="J10" i="1" s="1"/>
  <c r="H93" i="1"/>
  <c r="H96" i="1" s="1"/>
  <c r="I96" i="1" s="1"/>
  <c r="E108" i="1" l="1"/>
  <c r="I98" i="1"/>
  <c r="E104" i="1" s="1"/>
</calcChain>
</file>

<file path=xl/sharedStrings.xml><?xml version="1.0" encoding="utf-8"?>
<sst xmlns="http://schemas.openxmlformats.org/spreadsheetml/2006/main" count="132" uniqueCount="95">
  <si>
    <t>Restraint Subscale</t>
  </si>
  <si>
    <t>1. Restraint over eating</t>
  </si>
  <si>
    <t>2. Avoidance of eating</t>
  </si>
  <si>
    <t>3. Food avoidance</t>
  </si>
  <si>
    <t>4. Dietary rules</t>
  </si>
  <si>
    <t>5. Empty stomach</t>
  </si>
  <si>
    <t>TOTAL</t>
  </si>
  <si>
    <t>Eating Concern Subscale</t>
  </si>
  <si>
    <t>7. Preoccupation with food, eating or calories</t>
  </si>
  <si>
    <t>9. Fear of losing control over eating</t>
  </si>
  <si>
    <t>19. Eating in secret</t>
  </si>
  <si>
    <t>20. Guilt about eating</t>
  </si>
  <si>
    <t>21. Social eating</t>
  </si>
  <si>
    <t>Shape Concern Subscale</t>
  </si>
  <si>
    <t>6. Flat stomach</t>
  </si>
  <si>
    <t>8. Preoccupation with shape or weight</t>
  </si>
  <si>
    <t>23. Importance of shape</t>
  </si>
  <si>
    <t>10. Fear of weight gain</t>
  </si>
  <si>
    <t>26. Dissatisfaction with shape</t>
  </si>
  <si>
    <t>27. Discomfort seeing body</t>
  </si>
  <si>
    <t>28. Avoidance of exposure</t>
  </si>
  <si>
    <t>11. Feelings of fatness</t>
  </si>
  <si>
    <t>Weight Concern Subscale</t>
  </si>
  <si>
    <t>22. Importance of weight</t>
  </si>
  <si>
    <t>24. Reaction to prescribed weighing</t>
  </si>
  <si>
    <t>25. Dissatisfaction with weight</t>
  </si>
  <si>
    <t>12. Desire to lose weight</t>
  </si>
  <si>
    <t>Overall Global Score</t>
  </si>
  <si>
    <t>Measure</t>
  </si>
  <si>
    <t>Mean</t>
  </si>
  <si>
    <t>Standard Deviation</t>
  </si>
  <si>
    <t>Global EDE_Q</t>
  </si>
  <si>
    <t>Have you been deliberately trying to limit the amount of food you eat to influence your shape or weight (whether or not you have succeeded)?</t>
  </si>
  <si>
    <t>Have you gone for long periods of time (8 waking hours or more) without eating anything at all in order to influence your shape or weight?</t>
  </si>
  <si>
    <t>Have you tried to exclude from your diet any foods that you like in order to influence your shape or weight (whether or not you have succeeded)?</t>
  </si>
  <si>
    <t>Have you tried to follow definite rules regarding your eating (for example, a calorie limit) in order to influence your shape or weight (whether or not you have succeeded)?</t>
  </si>
  <si>
    <t>Have you had a definite desire to have an empty stomach with the aim of influencing your shape or weight?</t>
  </si>
  <si>
    <t>Have you had a definite desire to have a totally flat stomach?</t>
  </si>
  <si>
    <t>Has thinking about food, eating or calories made it very difficult to concentrate on things you are interested in (for example, working, following a conversation, or reading)?</t>
  </si>
  <si>
    <t>Has thinking about shape or weight made it very difficult to concentrate on things you are interested in (for example, working, following a conversation, or reading)?</t>
  </si>
  <si>
    <t>Have you had a definite fear of losing control over eating?</t>
  </si>
  <si>
    <t>Have you had a definite fear that you might gain weight?</t>
  </si>
  <si>
    <t>Have you felt fat?</t>
  </si>
  <si>
    <t>Have you had a strong desire to lose weight?</t>
  </si>
  <si>
    <t>Over the past 28 days how many times have you eaten what other people would regard as an unusually large amount of food (given the circumstances)?</t>
  </si>
  <si>
    <t>On how many of these times did you have a sense of having lost control over your eating (at the time you were eating)?</t>
  </si>
  <si>
    <t>Over the past 28 days, on how many DAYS have such episodes of overeating occurred (i.e. have you eaten an unusually large amount of food and have had a sense of loss of control at the time time)?</t>
  </si>
  <si>
    <t>Over the past 28 days, how many times have you made yourself sick (vomit) as a means of controlling your shape or weight?</t>
  </si>
  <si>
    <t>Over the past 28 days, how many times have you taken laxatives as a means of controlling your shape or weight?</t>
  </si>
  <si>
    <t>Over the past 28 days, how many times have you exercised in a `driven' or `compulsive' way as a means of controlling your weight, shape or amount of fat, or to burn off calories?</t>
  </si>
  <si>
    <t>Over the past 28 days, on how many days have you eaten in secret (i.e. furtively)? Do not count episodes of binge eating.</t>
  </si>
  <si>
    <t>On what proportion of times that you have eaten have you felt guilty (felt that you've done wrong) because of its effect on your shape or weight? Do not count episodes of binge eating.</t>
  </si>
  <si>
    <t>Over the past 28 days, how concerned have you been about other people seeing you eat? Do not count episodes of binge eating.</t>
  </si>
  <si>
    <t>Has your weight influenced how you think about (judge) yourself as a person?</t>
  </si>
  <si>
    <t>Has your shape influenced how you think about (judge) yourself as a person?</t>
  </si>
  <si>
    <t>How much would it have upset you if you had been asked to weigh yourself once a week (no more, no less) for the next four weeks?</t>
  </si>
  <si>
    <t>How dissatisfied have you been with your weight?</t>
  </si>
  <si>
    <t>How dissatisfied have you been with your shape?</t>
  </si>
  <si>
    <t>How uncomfortable have you felt seeing your body (for example, seeing your shape in the mirror, in a shop window reflection, while undressing or taking a bath or shower)?</t>
  </si>
  <si>
    <t>How uncomfortable have you felt about others seeing your shape or figure (for example, in communal changing rooms, when swimming or wearing tight clothes)?</t>
  </si>
  <si>
    <t>No days</t>
  </si>
  <si>
    <t>1-5 days</t>
  </si>
  <si>
    <t>6-12 days</t>
  </si>
  <si>
    <t>13-15 days</t>
  </si>
  <si>
    <t>16-22 days</t>
  </si>
  <si>
    <t>23-27 days</t>
  </si>
  <si>
    <t>Every day</t>
  </si>
  <si>
    <t>Question Score:</t>
  </si>
  <si>
    <t>None of the times</t>
  </si>
  <si>
    <t>A few of the times</t>
  </si>
  <si>
    <t>Less than half</t>
  </si>
  <si>
    <t>Half of the times</t>
  </si>
  <si>
    <t>More than half</t>
  </si>
  <si>
    <t>Most of the time</t>
  </si>
  <si>
    <t>Every time</t>
  </si>
  <si>
    <t>Not at all</t>
  </si>
  <si>
    <t>Slightly</t>
  </si>
  <si>
    <t>Moderately</t>
  </si>
  <si>
    <t>Markedly</t>
  </si>
  <si>
    <t>On how many of the past 28 days…</t>
  </si>
  <si>
    <t>Patient</t>
  </si>
  <si>
    <t>Community Norms for comparison (Fairburn and Beglin, 1994)</t>
  </si>
  <si>
    <r>
      <t xml:space="preserve">Instructions: The following questions are concerned with the </t>
    </r>
    <r>
      <rPr>
        <b/>
        <sz val="16"/>
        <color theme="1"/>
        <rFont val="Arial"/>
        <family val="2"/>
      </rPr>
      <t>past four weeks (28 days) only</t>
    </r>
    <r>
      <rPr>
        <sz val="16"/>
        <color theme="1"/>
        <rFont val="Arial"/>
        <family val="2"/>
      </rPr>
      <t>. Please read each question carefully. Please answer all questions, even if some do not seem to apply to you.</t>
    </r>
  </si>
  <si>
    <r>
      <t>Questions 13 to 18</t>
    </r>
    <r>
      <rPr>
        <i/>
        <sz val="16"/>
        <color theme="1"/>
        <rFont val="Arial"/>
        <family val="2"/>
      </rPr>
      <t xml:space="preserve">: Please fill in the appropriate number in the boxes on the right. </t>
    </r>
  </si>
  <si>
    <t>Remember that the questions only refer to the past four weeks (28 days).</t>
  </si>
  <si>
    <t>EDE-Q Scores</t>
  </si>
  <si>
    <t>EDE-Q Norms</t>
  </si>
  <si>
    <t>Score</t>
  </si>
  <si>
    <t>Count</t>
  </si>
  <si>
    <t>Counter</t>
  </si>
  <si>
    <r>
      <t xml:space="preserve">Questions 1 to 12: </t>
    </r>
    <r>
      <rPr>
        <sz val="16"/>
        <color theme="1"/>
        <rFont val="Arial"/>
        <family val="2"/>
      </rPr>
      <t>Please select the appropriate answer on the right by selecting the drop down arrow and selecting "Yes". Please enter only one answer for each question.</t>
    </r>
  </si>
  <si>
    <r>
      <t xml:space="preserve">Questions 19 to 21: </t>
    </r>
    <r>
      <rPr>
        <sz val="16"/>
        <color theme="1"/>
        <rFont val="Arial"/>
        <family val="2"/>
      </rPr>
      <t>Please select the appropriate answer on the right by selecting the drop down arrow and selecting "Yes". Please enter only one answer for each question.</t>
    </r>
  </si>
  <si>
    <t>Please note that for these questions the term `binge eating' means eating what others would regard as an unusually large amount of food for the circumstances, accompanied by a sense of having lost control.</t>
  </si>
  <si>
    <r>
      <t xml:space="preserve">Questions 22 to 28: </t>
    </r>
    <r>
      <rPr>
        <sz val="16"/>
        <color theme="1"/>
        <rFont val="Arial"/>
        <family val="2"/>
      </rPr>
      <t>Please select the appropriate answer on the right by selecting the drop down arrow and selecting "Yes". Please enter only one answer for each question.</t>
    </r>
  </si>
  <si>
    <t>Eating Disorder Examination Questionnaire (EDEQ)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</si>
</sst>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6" x14ac:knownFonts="1">
    <font>
      <sz val="11"/>
      <color theme="1"/>
      <name val="Calibri"/>
      <family val="2"/>
      <scheme val="minor"/>
    </font>
    <font>
      <sz val="11"/>
      <color theme="1"/>
      <name val="Calibri"/>
      <family val="2"/>
      <scheme val="minor"/>
    </font>
    <font>
      <b/>
      <sz val="22"/>
      <color theme="1"/>
      <name val="Arial"/>
      <family val="2"/>
    </font>
    <font>
      <sz val="11"/>
      <color theme="1"/>
      <name val="Arial"/>
      <family val="2"/>
    </font>
    <font>
      <sz val="8"/>
      <color theme="0" tint="-0.14999847407452621"/>
      <name val="Arial"/>
      <family val="2"/>
    </font>
    <font>
      <sz val="11"/>
      <name val="Arial"/>
      <family val="2"/>
    </font>
    <font>
      <sz val="10"/>
      <color theme="1"/>
      <name val="Arial"/>
      <family val="2"/>
    </font>
    <font>
      <i/>
      <sz val="16"/>
      <color theme="1"/>
      <name val="Arial"/>
      <family val="2"/>
    </font>
    <font>
      <sz val="10"/>
      <name val="Arial"/>
      <family val="2"/>
    </font>
    <font>
      <b/>
      <i/>
      <sz val="14"/>
      <color theme="8" tint="-0.249977111117893"/>
      <name val="Arial"/>
      <family val="2"/>
    </font>
    <font>
      <b/>
      <i/>
      <sz val="16"/>
      <color theme="1"/>
      <name val="Arial"/>
      <family val="2"/>
    </font>
    <font>
      <b/>
      <sz val="10"/>
      <color theme="1"/>
      <name val="Arial"/>
      <family val="2"/>
    </font>
    <font>
      <b/>
      <sz val="11"/>
      <name val="Arial"/>
      <family val="2"/>
    </font>
    <font>
      <b/>
      <i/>
      <sz val="10"/>
      <name val="Arial"/>
      <family val="2"/>
    </font>
    <font>
      <sz val="10"/>
      <color theme="2" tint="-0.89999084444715716"/>
      <name val="Arial"/>
      <family val="2"/>
    </font>
    <font>
      <b/>
      <i/>
      <sz val="14"/>
      <color theme="1"/>
      <name val="Arial"/>
      <family val="2"/>
    </font>
    <font>
      <sz val="8"/>
      <color theme="0"/>
      <name val="Arial"/>
      <family val="2"/>
    </font>
    <font>
      <i/>
      <sz val="14"/>
      <color theme="8" tint="-0.249977111117893"/>
      <name val="Arial"/>
      <family val="2"/>
    </font>
    <font>
      <b/>
      <i/>
      <sz val="10"/>
      <color theme="8" tint="-0.249977111117893"/>
      <name val="Arial"/>
      <family val="2"/>
    </font>
    <font>
      <b/>
      <i/>
      <sz val="11"/>
      <name val="Arial"/>
      <family val="2"/>
    </font>
    <font>
      <b/>
      <sz val="11"/>
      <color theme="1"/>
      <name val="Arial"/>
      <family val="2"/>
    </font>
    <font>
      <b/>
      <sz val="8"/>
      <color theme="0"/>
      <name val="Arial"/>
      <family val="2"/>
    </font>
    <font>
      <b/>
      <sz val="10"/>
      <name val="Arial"/>
      <family val="2"/>
    </font>
    <font>
      <b/>
      <i/>
      <sz val="14"/>
      <color theme="2" tint="-0.89999084444715716"/>
      <name val="Arial"/>
      <family val="2"/>
    </font>
    <font>
      <i/>
      <sz val="10"/>
      <color theme="1"/>
      <name val="Arial"/>
      <family val="2"/>
    </font>
    <font>
      <i/>
      <sz val="10"/>
      <color rgb="FF3366FF"/>
      <name val="Arial"/>
      <family val="2"/>
    </font>
    <font>
      <sz val="16"/>
      <color theme="1"/>
      <name val="Arial"/>
      <family val="2"/>
    </font>
    <font>
      <b/>
      <sz val="14"/>
      <color theme="8" tint="-0.249977111117893"/>
      <name val="Arial"/>
      <family val="2"/>
    </font>
    <font>
      <b/>
      <sz val="16"/>
      <color theme="1"/>
      <name val="Arial"/>
      <family val="2"/>
    </font>
    <font>
      <sz val="10"/>
      <color rgb="FF000000"/>
      <name val="Arial"/>
      <family val="2"/>
    </font>
    <font>
      <b/>
      <i/>
      <sz val="16"/>
      <color rgb="FF000000"/>
      <name val="Arial"/>
      <family val="2"/>
    </font>
    <font>
      <sz val="16"/>
      <color rgb="FF000000"/>
      <name val="Arial"/>
      <family val="2"/>
    </font>
    <font>
      <i/>
      <sz val="10"/>
      <name val="Arial"/>
      <family val="2"/>
    </font>
    <font>
      <sz val="11"/>
      <color theme="0"/>
      <name val="Arial"/>
      <family val="2"/>
    </font>
    <font>
      <b/>
      <i/>
      <sz val="16"/>
      <color theme="0"/>
      <name val="Arial"/>
      <family val="2"/>
    </font>
    <font>
      <sz val="16"/>
      <color theme="0"/>
      <name val="Arial"/>
      <family val="2"/>
    </font>
    <font>
      <i/>
      <sz val="8"/>
      <color theme="0"/>
      <name val="Arial"/>
      <family val="2"/>
    </font>
    <font>
      <sz val="10"/>
      <color theme="0"/>
      <name val="Arial"/>
      <family val="2"/>
    </font>
    <font>
      <sz val="10"/>
      <color theme="0" tint="-0.499984740745262"/>
      <name val="Arial"/>
      <family val="2"/>
    </font>
    <font>
      <sz val="11"/>
      <color theme="0" tint="-0.499984740745262"/>
      <name val="Arial"/>
      <family val="2"/>
    </font>
    <font>
      <sz val="8"/>
      <color theme="0" tint="-0.499984740745262"/>
      <name val="Arial"/>
      <family val="2"/>
    </font>
    <font>
      <b/>
      <sz val="14"/>
      <color theme="1"/>
      <name val="Arial"/>
      <family val="2"/>
    </font>
    <font>
      <b/>
      <sz val="11"/>
      <color theme="0" tint="-0.499984740745262"/>
      <name val="Arial"/>
    </font>
    <font>
      <i/>
      <sz val="10"/>
      <color rgb="FFC00000"/>
      <name val="Arial"/>
    </font>
    <font>
      <i/>
      <sz val="16"/>
      <color rgb="FF000000"/>
      <name val="Arial"/>
    </font>
    <font>
      <sz val="8"/>
      <name val="Calibri"/>
      <family val="2"/>
      <scheme val="minor"/>
    </font>
  </fonts>
  <fills count="9">
    <fill>
      <patternFill patternType="none"/>
    </fill>
    <fill>
      <patternFill patternType="gray125"/>
    </fill>
    <fill>
      <patternFill patternType="solid">
        <fgColor theme="4" tint="0.59999389629810485"/>
        <bgColor indexed="65"/>
      </patternFill>
    </fill>
    <fill>
      <patternFill patternType="solid">
        <fgColor rgb="FFC2DF49"/>
        <bgColor indexed="64"/>
      </patternFill>
    </fill>
    <fill>
      <patternFill patternType="solid">
        <fgColor theme="0"/>
        <bgColor indexed="64"/>
      </patternFill>
    </fill>
    <fill>
      <patternFill patternType="solid">
        <fgColor rgb="FFB3CF44"/>
        <bgColor indexed="64"/>
      </patternFill>
    </fill>
    <fill>
      <patternFill patternType="solid">
        <fgColor rgb="FFB3CF44"/>
        <bgColor rgb="FF000000"/>
      </patternFill>
    </fill>
    <fill>
      <patternFill patternType="solid">
        <fgColor theme="7" tint="0.79998168889431442"/>
        <bgColor indexed="64"/>
      </patternFill>
    </fill>
    <fill>
      <patternFill patternType="solid">
        <fgColor theme="9" tint="0.79998168889431442"/>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s>
  <cellStyleXfs count="2">
    <xf numFmtId="0" fontId="0" fillId="0" borderId="0"/>
    <xf numFmtId="0" fontId="1" fillId="2" borderId="0" applyNumberFormat="0" applyBorder="0" applyAlignment="0" applyProtection="0"/>
  </cellStyleXfs>
  <cellXfs count="112">
    <xf numFmtId="0" fontId="0" fillId="0" borderId="0" xfId="0"/>
    <xf numFmtId="0" fontId="16" fillId="0" borderId="0" xfId="0" applyFont="1" applyAlignment="1" applyProtection="1">
      <alignment horizontal="center" vertical="center" wrapText="1"/>
    </xf>
    <xf numFmtId="0" fontId="3" fillId="0" borderId="0" xfId="0" applyFont="1" applyAlignment="1" applyProtection="1">
      <alignment horizontal="right" vertical="top"/>
    </xf>
    <xf numFmtId="0" fontId="4" fillId="0" borderId="0" xfId="0" applyFont="1" applyAlignment="1" applyProtection="1">
      <alignment horizontal="center"/>
    </xf>
    <xf numFmtId="0" fontId="5" fillId="0" borderId="0" xfId="0" applyFont="1" applyProtection="1"/>
    <xf numFmtId="0" fontId="6" fillId="0" borderId="0" xfId="0" applyFont="1" applyAlignment="1" applyProtection="1">
      <alignment horizontal="right" vertical="top"/>
    </xf>
    <xf numFmtId="0" fontId="8" fillId="0" borderId="0" xfId="0" applyFont="1" applyProtection="1"/>
    <xf numFmtId="0" fontId="6" fillId="0" borderId="0" xfId="0" applyFont="1" applyProtection="1"/>
    <xf numFmtId="0" fontId="26" fillId="5" borderId="0" xfId="0" applyFont="1" applyFill="1" applyAlignment="1" applyProtection="1">
      <alignment horizontal="left" vertical="center" wrapText="1"/>
    </xf>
    <xf numFmtId="0" fontId="7" fillId="5" borderId="0" xfId="0" applyFont="1" applyFill="1" applyAlignment="1" applyProtection="1">
      <alignment horizontal="left" vertical="center" wrapText="1"/>
    </xf>
    <xf numFmtId="0" fontId="27" fillId="0" borderId="0" xfId="0" applyFont="1" applyBorder="1" applyAlignment="1" applyProtection="1">
      <alignment vertical="center"/>
    </xf>
    <xf numFmtId="0" fontId="28" fillId="0" borderId="0" xfId="0" applyFont="1" applyBorder="1" applyAlignment="1" applyProtection="1">
      <alignment vertical="center"/>
    </xf>
    <xf numFmtId="0" fontId="11" fillId="0" borderId="0" xfId="0" applyFont="1" applyAlignment="1" applyProtection="1">
      <alignment vertical="center"/>
    </xf>
    <xf numFmtId="0" fontId="9" fillId="0" borderId="0" xfId="0" applyFont="1" applyBorder="1" applyAlignment="1" applyProtection="1">
      <alignment vertical="center"/>
    </xf>
    <xf numFmtId="0" fontId="12" fillId="0" borderId="0" xfId="0" applyFont="1" applyBorder="1" applyAlignment="1" applyProtection="1">
      <alignment vertical="center"/>
    </xf>
    <xf numFmtId="0" fontId="11"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3" fillId="0" borderId="0" xfId="0" applyFont="1" applyProtection="1"/>
    <xf numFmtId="0" fontId="3" fillId="0" borderId="0" xfId="0" applyFont="1" applyProtection="1"/>
    <xf numFmtId="0" fontId="6" fillId="0" borderId="0" xfId="0" applyFont="1" applyAlignment="1" applyProtection="1">
      <alignment horizontal="right" vertical="center" wrapText="1"/>
    </xf>
    <xf numFmtId="0" fontId="8" fillId="0" borderId="0" xfId="0" applyFont="1" applyAlignment="1" applyProtection="1">
      <alignment vertical="center" wrapText="1"/>
    </xf>
    <xf numFmtId="0" fontId="6" fillId="0" borderId="0" xfId="0" applyFont="1" applyAlignment="1" applyProtection="1">
      <alignment vertical="center" wrapText="1"/>
    </xf>
    <xf numFmtId="0" fontId="6" fillId="5" borderId="0" xfId="0" applyFont="1" applyFill="1" applyAlignment="1" applyProtection="1">
      <alignment horizontal="right" vertical="top"/>
    </xf>
    <xf numFmtId="0" fontId="6" fillId="5" borderId="0" xfId="0" applyFont="1" applyFill="1" applyProtection="1"/>
    <xf numFmtId="0" fontId="8" fillId="0" borderId="0" xfId="0" applyFont="1" applyFill="1" applyProtection="1"/>
    <xf numFmtId="0" fontId="10" fillId="0" borderId="0" xfId="0" applyFont="1" applyBorder="1" applyAlignment="1" applyProtection="1">
      <alignment vertical="center"/>
    </xf>
    <xf numFmtId="0" fontId="6" fillId="0" borderId="0" xfId="0" applyFont="1" applyBorder="1" applyProtection="1"/>
    <xf numFmtId="0" fontId="7" fillId="0" borderId="0" xfId="0" applyFont="1" applyBorder="1" applyAlignment="1" applyProtection="1">
      <alignment vertical="center"/>
    </xf>
    <xf numFmtId="0" fontId="6" fillId="0" borderId="0" xfId="0" applyFont="1" applyBorder="1" applyAlignment="1" applyProtection="1">
      <alignment horizontal="right" vertical="center" wrapText="1"/>
    </xf>
    <xf numFmtId="0" fontId="8" fillId="0" borderId="0" xfId="0" applyFont="1" applyAlignment="1" applyProtection="1">
      <alignment wrapText="1"/>
    </xf>
    <xf numFmtId="0" fontId="6" fillId="0" borderId="0" xfId="0" applyFont="1" applyAlignment="1" applyProtection="1">
      <alignment wrapText="1"/>
    </xf>
    <xf numFmtId="0" fontId="3" fillId="0" borderId="0" xfId="0" applyFont="1" applyBorder="1" applyAlignment="1" applyProtection="1">
      <alignment horizontal="left" vertical="center" wrapText="1"/>
    </xf>
    <xf numFmtId="0" fontId="14" fillId="0" borderId="0" xfId="0" applyFont="1" applyFill="1" applyBorder="1" applyAlignment="1" applyProtection="1">
      <alignment horizontal="center" vertical="center" wrapText="1"/>
    </xf>
    <xf numFmtId="0" fontId="29" fillId="6" borderId="0" xfId="0" applyFont="1" applyFill="1" applyAlignment="1" applyProtection="1">
      <alignment horizontal="right" vertical="top"/>
    </xf>
    <xf numFmtId="0" fontId="29" fillId="6" borderId="0" xfId="0" applyFont="1" applyFill="1" applyProtection="1"/>
    <xf numFmtId="0" fontId="31" fillId="0" borderId="0" xfId="0" applyFont="1" applyAlignment="1" applyProtection="1">
      <alignment vertical="center"/>
    </xf>
    <xf numFmtId="0" fontId="30" fillId="0" borderId="0" xfId="0" applyFont="1" applyAlignment="1" applyProtection="1">
      <alignment vertical="center"/>
    </xf>
    <xf numFmtId="0" fontId="17" fillId="0" borderId="0" xfId="0" applyFont="1" applyAlignment="1" applyProtection="1">
      <alignment vertical="center"/>
    </xf>
    <xf numFmtId="0" fontId="16" fillId="0" borderId="0" xfId="0" applyFont="1" applyAlignment="1" applyProtection="1">
      <alignment horizontal="center"/>
    </xf>
    <xf numFmtId="0" fontId="18" fillId="0" borderId="0" xfId="0" applyFont="1" applyBorder="1" applyAlignment="1" applyProtection="1">
      <alignment vertical="center"/>
    </xf>
    <xf numFmtId="0" fontId="19" fillId="0" borderId="0" xfId="0" applyFont="1" applyBorder="1" applyAlignment="1" applyProtection="1">
      <alignment horizontal="right" vertical="center"/>
    </xf>
    <xf numFmtId="0" fontId="3" fillId="0" borderId="0" xfId="0" applyFont="1" applyBorder="1" applyAlignment="1" applyProtection="1">
      <alignment wrapText="1"/>
    </xf>
    <xf numFmtId="0" fontId="19" fillId="0" borderId="0" xfId="0" applyFont="1" applyBorder="1" applyAlignment="1" applyProtection="1">
      <alignment vertical="center"/>
    </xf>
    <xf numFmtId="0" fontId="24" fillId="0" borderId="0" xfId="0" applyFont="1" applyAlignment="1" applyProtection="1">
      <alignment horizontal="right" vertical="center" wrapText="1"/>
    </xf>
    <xf numFmtId="0" fontId="24" fillId="0" borderId="0" xfId="0" applyFont="1" applyProtection="1"/>
    <xf numFmtId="0" fontId="32" fillId="0" borderId="0" xfId="0" applyFont="1" applyProtection="1"/>
    <xf numFmtId="0" fontId="21" fillId="0" borderId="0" xfId="0" applyFont="1" applyAlignment="1" applyProtection="1">
      <alignment horizontal="center" vertical="center"/>
    </xf>
    <xf numFmtId="0" fontId="22" fillId="0" borderId="0" xfId="0" applyFont="1" applyAlignment="1" applyProtection="1">
      <alignment vertical="center"/>
    </xf>
    <xf numFmtId="0" fontId="6" fillId="0" borderId="0" xfId="0" applyFont="1" applyFill="1" applyAlignment="1" applyProtection="1">
      <alignment horizontal="right" vertical="center" wrapText="1"/>
    </xf>
    <xf numFmtId="0" fontId="3" fillId="0" borderId="0" xfId="0" applyFont="1" applyFill="1" applyBorder="1" applyAlignment="1" applyProtection="1">
      <alignment vertical="center" wrapText="1"/>
    </xf>
    <xf numFmtId="0" fontId="8" fillId="0" borderId="0" xfId="0" applyFont="1" applyFill="1" applyAlignment="1" applyProtection="1">
      <alignment wrapText="1"/>
    </xf>
    <xf numFmtId="0" fontId="6" fillId="0" borderId="0" xfId="0" applyFont="1" applyFill="1" applyAlignment="1" applyProtection="1">
      <alignment wrapText="1"/>
    </xf>
    <xf numFmtId="0" fontId="2" fillId="0" borderId="0" xfId="0" applyFont="1" applyAlignment="1" applyProtection="1">
      <alignment horizontal="left" vertical="center" indent="2"/>
    </xf>
    <xf numFmtId="0" fontId="23" fillId="0" borderId="0" xfId="0" applyFont="1" applyAlignment="1" applyProtection="1">
      <alignment horizontal="left" vertical="center" indent="2"/>
    </xf>
    <xf numFmtId="0" fontId="15" fillId="0" borderId="0" xfId="0" applyFont="1" applyAlignment="1" applyProtection="1">
      <alignment horizontal="left" vertical="center" indent="2"/>
    </xf>
    <xf numFmtId="0" fontId="6" fillId="0" borderId="0" xfId="0" applyFont="1" applyBorder="1" applyAlignment="1" applyProtection="1">
      <alignment horizontal="right" vertical="top"/>
    </xf>
    <xf numFmtId="0" fontId="8" fillId="0" borderId="0" xfId="0" applyFont="1" applyBorder="1" applyProtection="1"/>
    <xf numFmtId="0" fontId="6" fillId="0" borderId="0" xfId="0" applyFont="1" applyFill="1" applyBorder="1" applyAlignment="1" applyProtection="1">
      <alignment horizontal="right" vertical="top"/>
    </xf>
    <xf numFmtId="0" fontId="20" fillId="0" borderId="0" xfId="0" applyFont="1" applyFill="1" applyBorder="1" applyAlignment="1" applyProtection="1">
      <alignment horizontal="right" vertical="center" wrapText="1"/>
    </xf>
    <xf numFmtId="0" fontId="20" fillId="0" borderId="0" xfId="0" applyFont="1" applyFill="1" applyBorder="1" applyAlignment="1" applyProtection="1">
      <alignment vertical="center"/>
    </xf>
    <xf numFmtId="0" fontId="8" fillId="0" borderId="0" xfId="0" applyFont="1" applyFill="1" applyBorder="1" applyProtection="1"/>
    <xf numFmtId="0" fontId="6" fillId="0" borderId="0" xfId="0" applyFont="1" applyFill="1" applyBorder="1" applyProtection="1"/>
    <xf numFmtId="0" fontId="4" fillId="0" borderId="0" xfId="0" applyFont="1" applyBorder="1" applyAlignment="1" applyProtection="1">
      <alignment horizontal="center"/>
    </xf>
    <xf numFmtId="0" fontId="16" fillId="5" borderId="0" xfId="0" applyFont="1" applyFill="1" applyAlignment="1" applyProtection="1">
      <alignment horizontal="center"/>
    </xf>
    <xf numFmtId="0" fontId="16" fillId="6" borderId="0" xfId="0" applyFont="1" applyFill="1" applyAlignment="1" applyProtection="1">
      <alignment horizontal="center"/>
    </xf>
    <xf numFmtId="0" fontId="34" fillId="0" borderId="0" xfId="0" applyFont="1" applyAlignment="1" applyProtection="1">
      <alignment vertical="center"/>
    </xf>
    <xf numFmtId="0" fontId="35" fillId="0" borderId="0" xfId="0" applyFont="1" applyAlignment="1" applyProtection="1">
      <alignment vertical="center"/>
    </xf>
    <xf numFmtId="0" fontId="33" fillId="0" borderId="0" xfId="0" applyFont="1" applyAlignment="1" applyProtection="1">
      <alignment horizontal="center" vertical="center"/>
    </xf>
    <xf numFmtId="0" fontId="36" fillId="0" borderId="0" xfId="0" applyFont="1" applyAlignment="1" applyProtection="1">
      <alignment horizontal="center"/>
    </xf>
    <xf numFmtId="0" fontId="33" fillId="0" borderId="0" xfId="0" applyFont="1" applyFill="1" applyAlignment="1" applyProtection="1">
      <alignment horizontal="center" vertical="center"/>
    </xf>
    <xf numFmtId="0" fontId="37" fillId="0" borderId="0" xfId="0" applyFont="1" applyAlignment="1" applyProtection="1">
      <alignment horizontal="center"/>
    </xf>
    <xf numFmtId="0" fontId="37" fillId="0" borderId="0" xfId="0" applyFont="1" applyAlignment="1" applyProtection="1">
      <alignment horizontal="center" vertical="center" wrapText="1"/>
    </xf>
    <xf numFmtId="0" fontId="37" fillId="0" borderId="0" xfId="0" applyFont="1" applyBorder="1" applyAlignment="1" applyProtection="1">
      <alignment horizontal="center"/>
    </xf>
    <xf numFmtId="0" fontId="37" fillId="0" borderId="0" xfId="0" applyFont="1" applyFill="1" applyBorder="1" applyAlignment="1" applyProtection="1">
      <alignment horizontal="center"/>
    </xf>
    <xf numFmtId="0" fontId="38" fillId="0" borderId="1" xfId="0" applyFont="1" applyBorder="1" applyAlignment="1" applyProtection="1">
      <alignment horizontal="right" vertical="center" wrapText="1"/>
    </xf>
    <xf numFmtId="0" fontId="39" fillId="0" borderId="1" xfId="0" applyFont="1" applyBorder="1" applyAlignment="1" applyProtection="1">
      <alignment vertical="center" wrapText="1"/>
    </xf>
    <xf numFmtId="0" fontId="39" fillId="0" borderId="2" xfId="0" applyFont="1" applyBorder="1" applyAlignment="1" applyProtection="1">
      <alignment vertical="center" wrapText="1"/>
    </xf>
    <xf numFmtId="0" fontId="11" fillId="0" borderId="1" xfId="0" applyFont="1" applyBorder="1" applyAlignment="1" applyProtection="1">
      <alignment horizontal="center" vertical="center"/>
    </xf>
    <xf numFmtId="0" fontId="11" fillId="0" borderId="1" xfId="0" applyFont="1" applyBorder="1" applyAlignment="1" applyProtection="1">
      <alignment horizontal="center" vertical="center" wrapText="1"/>
    </xf>
    <xf numFmtId="0" fontId="40" fillId="0" borderId="0" xfId="0" applyFont="1" applyAlignment="1" applyProtection="1">
      <alignment horizontal="center" vertical="center" wrapText="1"/>
    </xf>
    <xf numFmtId="0" fontId="40" fillId="0" borderId="0" xfId="0" applyFont="1" applyAlignment="1" applyProtection="1">
      <alignment horizontal="center"/>
    </xf>
    <xf numFmtId="0" fontId="39" fillId="0" borderId="0" xfId="0" applyFont="1" applyAlignment="1" applyProtection="1">
      <alignment horizontal="center" vertical="center"/>
    </xf>
    <xf numFmtId="0" fontId="3" fillId="4" borderId="1" xfId="0" applyFont="1" applyFill="1" applyBorder="1" applyAlignment="1" applyProtection="1">
      <alignment vertical="center" wrapText="1"/>
    </xf>
    <xf numFmtId="0" fontId="3" fillId="3" borderId="1" xfId="0" applyFont="1" applyFill="1" applyBorder="1" applyAlignment="1" applyProtection="1">
      <alignment vertical="center" wrapText="1"/>
    </xf>
    <xf numFmtId="0" fontId="41" fillId="3" borderId="1" xfId="0" applyFont="1" applyFill="1" applyBorder="1" applyAlignment="1" applyProtection="1">
      <alignment vertical="center" wrapText="1"/>
    </xf>
    <xf numFmtId="0" fontId="3" fillId="4" borderId="3" xfId="0" applyFont="1" applyFill="1" applyBorder="1" applyAlignment="1" applyProtection="1">
      <alignment vertical="center" wrapText="1"/>
    </xf>
    <xf numFmtId="0" fontId="6" fillId="0" borderId="0" xfId="0" applyFont="1" applyAlignment="1" applyProtection="1">
      <alignment horizontal="center" vertical="center" wrapText="1"/>
    </xf>
    <xf numFmtId="0" fontId="11" fillId="0" borderId="0" xfId="0" applyFont="1" applyAlignment="1" applyProtection="1">
      <alignment horizontal="center"/>
    </xf>
    <xf numFmtId="0" fontId="42" fillId="7" borderId="0" xfId="1" applyFont="1" applyFill="1" applyBorder="1" applyAlignment="1" applyProtection="1">
      <alignment horizontal="center" vertical="center" wrapText="1"/>
    </xf>
    <xf numFmtId="0" fontId="43" fillId="0" borderId="0" xfId="0" applyFont="1" applyAlignment="1" applyProtection="1">
      <alignment horizontal="left" vertical="center"/>
    </xf>
    <xf numFmtId="0" fontId="28" fillId="0" borderId="0" xfId="0" applyFont="1" applyBorder="1" applyAlignment="1" applyProtection="1">
      <alignment horizontal="left" vertical="center" wrapText="1"/>
    </xf>
    <xf numFmtId="0" fontId="11" fillId="0" borderId="3" xfId="0" applyFont="1" applyBorder="1" applyAlignment="1" applyProtection="1">
      <alignment horizontal="center" vertical="center"/>
    </xf>
    <xf numFmtId="0" fontId="20" fillId="0" borderId="4" xfId="0" applyFont="1" applyBorder="1" applyProtection="1"/>
    <xf numFmtId="0" fontId="11" fillId="3" borderId="1" xfId="0" applyFont="1" applyFill="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14" fillId="8" borderId="1" xfId="0" applyFont="1" applyFill="1" applyBorder="1" applyAlignment="1" applyProtection="1">
      <alignment horizontal="center" vertical="center" wrapText="1"/>
      <protection locked="0"/>
    </xf>
    <xf numFmtId="164" fontId="6" fillId="0" borderId="1" xfId="0" applyNumberFormat="1" applyFont="1" applyBorder="1" applyAlignment="1" applyProtection="1">
      <alignment horizontal="center" vertical="center" wrapText="1"/>
    </xf>
    <xf numFmtId="164" fontId="11" fillId="0" borderId="1" xfId="0" applyNumberFormat="1" applyFont="1" applyBorder="1" applyAlignment="1" applyProtection="1">
      <alignment horizontal="center" vertical="center"/>
    </xf>
    <xf numFmtId="0" fontId="20" fillId="0" borderId="0" xfId="0" applyFont="1" applyBorder="1" applyAlignment="1" applyProtection="1">
      <alignment horizontal="right" vertical="center" wrapText="1"/>
    </xf>
    <xf numFmtId="0" fontId="3" fillId="0" borderId="1" xfId="0" applyFont="1" applyBorder="1" applyAlignment="1" applyProtection="1">
      <alignment horizontal="left" vertical="center" wrapText="1"/>
    </xf>
    <xf numFmtId="0" fontId="28" fillId="0" borderId="0" xfId="0" applyFont="1" applyBorder="1" applyAlignment="1" applyProtection="1">
      <alignment horizontal="left" vertical="center" wrapText="1"/>
    </xf>
    <xf numFmtId="0" fontId="44" fillId="0" borderId="0" xfId="0" applyFont="1" applyAlignment="1" applyProtection="1">
      <alignment horizontal="left" vertical="center" wrapText="1"/>
    </xf>
    <xf numFmtId="0" fontId="25" fillId="0" borderId="0" xfId="0" applyFont="1" applyBorder="1" applyAlignment="1" applyProtection="1">
      <alignment horizontal="left" wrapText="1"/>
    </xf>
    <xf numFmtId="0" fontId="41" fillId="0" borderId="1"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2" fillId="0" borderId="0" xfId="0" applyFont="1" applyAlignment="1" applyProtection="1">
      <alignment horizontal="left" vertical="center"/>
    </xf>
    <xf numFmtId="0" fontId="39" fillId="0" borderId="1" xfId="0" applyFont="1" applyBorder="1" applyAlignment="1" applyProtection="1">
      <alignment horizontal="left" vertical="center" wrapText="1"/>
    </xf>
    <xf numFmtId="0" fontId="26" fillId="0" borderId="0" xfId="0" applyFont="1" applyAlignment="1" applyProtection="1">
      <alignment horizontal="left" vertical="center" wrapText="1"/>
    </xf>
    <xf numFmtId="0" fontId="7" fillId="0" borderId="0" xfId="0" applyFont="1" applyAlignment="1" applyProtection="1">
      <alignment horizontal="left" vertical="center" wrapText="1"/>
    </xf>
    <xf numFmtId="0" fontId="11" fillId="0" borderId="1" xfId="0" applyFont="1" applyBorder="1" applyAlignment="1" applyProtection="1">
      <alignment horizontal="center" vertical="center" wrapText="1"/>
    </xf>
    <xf numFmtId="0" fontId="3" fillId="0" borderId="0" xfId="0" applyFont="1" applyProtection="1"/>
  </cellXfs>
  <cellStyles count="2">
    <cellStyle name="40% - Accent1" xfId="1" builtinId="31"/>
    <cellStyle name="Normal" xfId="0" builtinId="0"/>
  </cellStyles>
  <dxfs count="5">
    <dxf>
      <font>
        <color theme="0"/>
      </font>
      <fill>
        <patternFill>
          <bgColor rgb="FFB3CF44"/>
        </patternFill>
      </fill>
    </dxf>
    <dxf>
      <font>
        <color theme="0"/>
      </font>
      <fill>
        <patternFill>
          <bgColor rgb="FFB3CF44"/>
        </patternFill>
      </fill>
    </dxf>
    <dxf>
      <font>
        <color theme="0"/>
      </font>
      <fill>
        <patternFill>
          <bgColor rgb="FFB3CF44"/>
        </patternFill>
      </fill>
    </dxf>
    <dxf>
      <font>
        <color theme="0"/>
      </font>
      <fill>
        <patternFill>
          <bgColor rgb="FFB3CF44"/>
        </patternFill>
      </fill>
    </dxf>
    <dxf>
      <font>
        <color theme="0"/>
      </font>
      <fill>
        <patternFill>
          <bgColor rgb="FFB3CF44"/>
        </patternFill>
      </fill>
    </dxf>
  </dxfs>
  <tableStyles count="0" defaultTableStyle="TableStyleMedium2" defaultPivotStyle="PivotStyleLight16"/>
  <colors>
    <mruColors>
      <color rgb="FFC5EC72"/>
      <color rgb="FFB3CF44"/>
      <color rgb="FFC2DF49"/>
      <color rgb="FFC6E2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2794000</xdr:colOff>
      <xdr:row>1</xdr:row>
      <xdr:rowOff>50800</xdr:rowOff>
    </xdr:to>
    <xdr:pic>
      <xdr:nvPicPr>
        <xdr:cNvPr id="2" name="Picture 1">
          <a:extLst>
            <a:ext uri="{FF2B5EF4-FFF2-40B4-BE49-F238E27FC236}">
              <a16:creationId xmlns:a16="http://schemas.microsoft.com/office/drawing/2014/main" id="{30B85EAC-C56B-EF46-9C54-4D530FF52059}"/>
            </a:ext>
          </a:extLst>
        </xdr:cNvPr>
        <xdr:cNvPicPr>
          <a:picLocks noChangeAspect="1"/>
        </xdr:cNvPicPr>
      </xdr:nvPicPr>
      <xdr:blipFill>
        <a:blip xmlns:r="http://schemas.openxmlformats.org/officeDocument/2006/relationships" r:embed="rId1"/>
        <a:stretch>
          <a:fillRect/>
        </a:stretch>
      </xdr:blipFill>
      <xdr:spPr>
        <a:xfrm>
          <a:off x="0" y="0"/>
          <a:ext cx="3149600" cy="1181100"/>
        </a:xfrm>
        <a:prstGeom prst="rect">
          <a:avLst/>
        </a:prstGeom>
      </xdr:spPr>
    </xdr:pic>
    <xdr:clientData/>
  </xdr:twoCellAnchor>
  <xdr:twoCellAnchor>
    <xdr:from>
      <xdr:col>0</xdr:col>
      <xdr:colOff>101600</xdr:colOff>
      <xdr:row>0</xdr:row>
      <xdr:rowOff>1079500</xdr:rowOff>
    </xdr:from>
    <xdr:to>
      <xdr:col>1</xdr:col>
      <xdr:colOff>4131310</xdr:colOff>
      <xdr:row>1</xdr:row>
      <xdr:rowOff>446405</xdr:rowOff>
    </xdr:to>
    <xdr:sp macro="" textlink="">
      <xdr:nvSpPr>
        <xdr:cNvPr id="3" name="Text Box 4">
          <a:extLst>
            <a:ext uri="{FF2B5EF4-FFF2-40B4-BE49-F238E27FC236}">
              <a16:creationId xmlns:a16="http://schemas.microsoft.com/office/drawing/2014/main" id="{EABB9484-2FC5-6C40-88FC-A3AC4B0D906D}"/>
            </a:ext>
          </a:extLst>
        </xdr:cNvPr>
        <xdr:cNvSpPr txBox="1"/>
      </xdr:nvSpPr>
      <xdr:spPr>
        <a:xfrm>
          <a:off x="101600" y="1079500"/>
          <a:ext cx="4385310" cy="497205"/>
        </a:xfrm>
        <a:prstGeom prst="rect">
          <a:avLst/>
        </a:prstGeom>
        <a:noFill/>
        <a:ln>
          <a:noFill/>
        </a:ln>
        <a:effectLst/>
        <a:extLst>
          <a:ext uri="{C572A759-6A51-4108-AA02-DFA0A04FC94B}">
            <ma14:wrappingTextBoxFlag xmlns:ma14="http://schemas.microsoft.com/office/mac/drawingml/2011/main" xmln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US" sz="800" b="1">
              <a:solidFill>
                <a:srgbClr val="A4CD28"/>
              </a:solidFill>
              <a:effectLst/>
              <a:latin typeface="Helvetica 55 Roman" pitchFamily="2" charset="0"/>
              <a:ea typeface="MS Mincho" panose="02020609040205080304" pitchFamily="49" charset="-128"/>
              <a:cs typeface="MinionPro-Regular"/>
            </a:rPr>
            <a:t>P</a:t>
          </a:r>
          <a:r>
            <a:rPr lang="en-US" sz="800">
              <a:solidFill>
                <a:srgbClr val="000000"/>
              </a:solidFill>
              <a:effectLst/>
              <a:latin typeface="Helvetica 55 Roman" pitchFamily="2" charset="0"/>
              <a:ea typeface="MS Mincho" panose="02020609040205080304" pitchFamily="49" charset="-128"/>
              <a:cs typeface="MinionPro-Regular"/>
            </a:rPr>
            <a:t>  </a:t>
          </a:r>
          <a:r>
            <a:rPr lang="en-US" sz="800">
              <a:solidFill>
                <a:srgbClr val="7F7F7F"/>
              </a:solidFill>
              <a:effectLst/>
              <a:latin typeface="Helvetica 55 Roman" pitchFamily="2" charset="0"/>
              <a:ea typeface="MS Mincho" panose="02020609040205080304" pitchFamily="49" charset="-128"/>
              <a:cs typeface="MinionPro-Regular"/>
            </a:rPr>
            <a:t>07 3161 0845</a:t>
          </a:r>
          <a:r>
            <a:rPr lang="en-US" sz="800">
              <a:solidFill>
                <a:srgbClr val="000000"/>
              </a:solidFill>
              <a:effectLst/>
              <a:latin typeface="Helvetica 55 Roman" pitchFamily="2" charset="0"/>
              <a:ea typeface="MS Mincho" panose="02020609040205080304" pitchFamily="49" charset="-128"/>
              <a:cs typeface="MinionPro-Regular"/>
            </a:rPr>
            <a:t>   </a:t>
          </a:r>
          <a:r>
            <a:rPr lang="en-US" sz="800">
              <a:solidFill>
                <a:srgbClr val="7F7F7F"/>
              </a:solidFill>
              <a:effectLst/>
              <a:latin typeface="Helvetica 55 Roman" pitchFamily="2" charset="0"/>
              <a:ea typeface="MS Mincho" panose="02020609040205080304" pitchFamily="49" charset="-128"/>
              <a:cs typeface="MinionPro-Regular"/>
            </a:rPr>
            <a:t>|</a:t>
          </a:r>
          <a:r>
            <a:rPr lang="en-US" sz="800">
              <a:solidFill>
                <a:srgbClr val="000000"/>
              </a:solidFill>
              <a:effectLst/>
              <a:latin typeface="Helvetica 55 Roman" pitchFamily="2" charset="0"/>
              <a:ea typeface="MS Mincho" panose="02020609040205080304" pitchFamily="49" charset="-128"/>
              <a:cs typeface="MinionPro-Regular"/>
            </a:rPr>
            <a:t>   </a:t>
          </a:r>
          <a:r>
            <a:rPr lang="en-US" sz="800" b="1">
              <a:solidFill>
                <a:srgbClr val="A4CD28"/>
              </a:solidFill>
              <a:effectLst/>
              <a:latin typeface="Helvetica 55 Roman" pitchFamily="2" charset="0"/>
              <a:ea typeface="MS Mincho" panose="02020609040205080304" pitchFamily="49" charset="-128"/>
              <a:cs typeface="MinionPro-Regular"/>
            </a:rPr>
            <a:t>F</a:t>
          </a:r>
          <a:r>
            <a:rPr lang="en-US" sz="800">
              <a:solidFill>
                <a:srgbClr val="000000"/>
              </a:solidFill>
              <a:effectLst/>
              <a:latin typeface="Helvetica 55 Roman" pitchFamily="2" charset="0"/>
              <a:ea typeface="MS Mincho" panose="02020609040205080304" pitchFamily="49" charset="-128"/>
              <a:cs typeface="MinionPro-Regular"/>
            </a:rPr>
            <a:t>  </a:t>
          </a:r>
          <a:r>
            <a:rPr lang="en-US" sz="800">
              <a:solidFill>
                <a:srgbClr val="7F7F7F"/>
              </a:solidFill>
              <a:effectLst/>
              <a:latin typeface="Helvetica 55 Roman" pitchFamily="2" charset="0"/>
              <a:ea typeface="MS Mincho" panose="02020609040205080304" pitchFamily="49" charset="-128"/>
              <a:cs typeface="MinionPro-Regular"/>
            </a:rPr>
            <a:t>07 3172 5851</a:t>
          </a:r>
          <a:r>
            <a:rPr lang="en-US" sz="800">
              <a:solidFill>
                <a:srgbClr val="000000"/>
              </a:solidFill>
              <a:effectLst/>
              <a:latin typeface="Helvetica 55 Roman" pitchFamily="2" charset="0"/>
              <a:ea typeface="MS Mincho" panose="02020609040205080304" pitchFamily="49" charset="-128"/>
              <a:cs typeface="MinionPro-Regular"/>
            </a:rPr>
            <a:t>   </a:t>
          </a:r>
          <a:r>
            <a:rPr lang="en-US" sz="800">
              <a:solidFill>
                <a:srgbClr val="7F7F7F"/>
              </a:solidFill>
              <a:effectLst/>
              <a:latin typeface="Helvetica 55 Roman" pitchFamily="2" charset="0"/>
              <a:ea typeface="MS Mincho" panose="02020609040205080304" pitchFamily="49" charset="-128"/>
              <a:cs typeface="MinionPro-Regular"/>
            </a:rPr>
            <a:t>|</a:t>
          </a:r>
          <a:r>
            <a:rPr lang="en-US" sz="800">
              <a:solidFill>
                <a:srgbClr val="000000"/>
              </a:solidFill>
              <a:effectLst/>
              <a:latin typeface="Helvetica 55 Roman" pitchFamily="2" charset="0"/>
              <a:ea typeface="MS Mincho" panose="02020609040205080304" pitchFamily="49" charset="-128"/>
              <a:cs typeface="MinionPro-Regular"/>
            </a:rPr>
            <a:t>   </a:t>
          </a:r>
          <a:r>
            <a:rPr lang="en-US" sz="800" b="1">
              <a:solidFill>
                <a:srgbClr val="A4CD28"/>
              </a:solidFill>
              <a:effectLst/>
              <a:latin typeface="Helvetica 55 Roman" pitchFamily="2" charset="0"/>
              <a:ea typeface="MS Mincho" panose="02020609040205080304" pitchFamily="49" charset="-128"/>
              <a:cs typeface="MinionPro-Regular"/>
            </a:rPr>
            <a:t>E</a:t>
          </a:r>
          <a:r>
            <a:rPr lang="en-US" sz="800">
              <a:solidFill>
                <a:srgbClr val="000000"/>
              </a:solidFill>
              <a:effectLst/>
              <a:latin typeface="Helvetica 55 Roman" pitchFamily="2" charset="0"/>
              <a:ea typeface="MS Mincho" panose="02020609040205080304" pitchFamily="49" charset="-128"/>
              <a:cs typeface="MinionPro-Regular"/>
            </a:rPr>
            <a:t>  </a:t>
          </a:r>
          <a:r>
            <a:rPr lang="en-US" sz="800">
              <a:solidFill>
                <a:srgbClr val="7F7F7F"/>
              </a:solidFill>
              <a:effectLst/>
              <a:latin typeface="Helvetica 55 Roman" pitchFamily="2" charset="0"/>
              <a:ea typeface="MS Mincho" panose="02020609040205080304" pitchFamily="49" charset="-128"/>
              <a:cs typeface="MinionPro-Regular"/>
            </a:rPr>
            <a:t>info@cfih.com.au</a:t>
          </a:r>
          <a:endParaRPr lang="en-AU" sz="2400">
            <a:solidFill>
              <a:srgbClr val="000000"/>
            </a:solidFill>
            <a:effectLst/>
            <a:latin typeface="Helvetica 55 Roman" pitchFamily="2" charset="0"/>
            <a:ea typeface="MS Mincho" panose="02020609040205080304" pitchFamily="49" charset="-128"/>
            <a:cs typeface="MinionPro-Regular"/>
          </a:endParaRPr>
        </a:p>
        <a:p>
          <a:pPr>
            <a:spcAft>
              <a:spcPts val="0"/>
            </a:spcAft>
          </a:pPr>
          <a:r>
            <a:rPr lang="en-US" sz="800" b="1">
              <a:solidFill>
                <a:srgbClr val="A4CD28"/>
              </a:solidFill>
              <a:effectLst/>
              <a:latin typeface="Helvetica 55 Roman" pitchFamily="2" charset="0"/>
              <a:ea typeface="MS Mincho" panose="02020609040205080304" pitchFamily="49" charset="-128"/>
              <a:cs typeface="MinionPro-Regular"/>
            </a:rPr>
            <a:t>A</a:t>
          </a:r>
          <a:r>
            <a:rPr lang="en-US" sz="800" b="1" baseline="0">
              <a:solidFill>
                <a:srgbClr val="A4CD28"/>
              </a:solidFill>
              <a:effectLst/>
              <a:latin typeface="Helvetica 55 Roman" pitchFamily="2" charset="0"/>
              <a:ea typeface="MS Mincho" panose="02020609040205080304" pitchFamily="49" charset="-128"/>
              <a:cs typeface="MinionPro-Regular"/>
            </a:rPr>
            <a:t> </a:t>
          </a:r>
          <a:r>
            <a:rPr lang="en-US" sz="800">
              <a:solidFill>
                <a:srgbClr val="000000"/>
              </a:solidFill>
              <a:effectLst/>
              <a:latin typeface="Helvetica 55 Roman" pitchFamily="2" charset="0"/>
              <a:ea typeface="MS Mincho" panose="02020609040205080304" pitchFamily="49" charset="-128"/>
              <a:cs typeface="MinionPro-Regular"/>
            </a:rPr>
            <a:t> </a:t>
          </a:r>
          <a:r>
            <a:rPr lang="en-US" sz="800">
              <a:solidFill>
                <a:srgbClr val="7F7F7F"/>
              </a:solidFill>
              <a:effectLst/>
              <a:latin typeface="Helvetica 55 Roman" pitchFamily="2" charset="0"/>
              <a:ea typeface="MS Mincho" panose="02020609040205080304" pitchFamily="49" charset="-128"/>
              <a:cs typeface="MinionPro-Regular"/>
            </a:rPr>
            <a:t>169 Kelvin Grove Road,</a:t>
          </a:r>
          <a:r>
            <a:rPr lang="en-US" sz="800" baseline="0">
              <a:solidFill>
                <a:srgbClr val="7F7F7F"/>
              </a:solidFill>
              <a:effectLst/>
              <a:latin typeface="Helvetica 55 Roman" pitchFamily="2" charset="0"/>
              <a:ea typeface="MS Mincho" panose="02020609040205080304" pitchFamily="49" charset="-128"/>
              <a:cs typeface="MinionPro-Regular"/>
            </a:rPr>
            <a:t> Brisbane, Qld </a:t>
          </a:r>
          <a:r>
            <a:rPr lang="en-US" sz="800">
              <a:solidFill>
                <a:srgbClr val="7F7F7F"/>
              </a:solidFill>
              <a:effectLst/>
              <a:latin typeface="Helvetica 55 Roman" pitchFamily="2" charset="0"/>
              <a:ea typeface="MS Mincho" panose="02020609040205080304" pitchFamily="49" charset="-128"/>
              <a:cs typeface="MinionPro-Regular"/>
            </a:rPr>
            <a:t> 4059    |</a:t>
          </a:r>
          <a:r>
            <a:rPr lang="en-US" sz="800">
              <a:solidFill>
                <a:srgbClr val="000000"/>
              </a:solidFill>
              <a:effectLst/>
              <a:latin typeface="Helvetica 55 Roman" pitchFamily="2" charset="0"/>
              <a:ea typeface="MS Mincho" panose="02020609040205080304" pitchFamily="49" charset="-128"/>
              <a:cs typeface="MinionPro-Regular"/>
            </a:rPr>
            <a:t>   </a:t>
          </a:r>
          <a:r>
            <a:rPr lang="en-US" sz="800" b="1">
              <a:solidFill>
                <a:srgbClr val="A4CD28"/>
              </a:solidFill>
              <a:effectLst/>
              <a:latin typeface="Helvetica 55 Roman" pitchFamily="2" charset="0"/>
              <a:ea typeface="MS Mincho" panose="02020609040205080304" pitchFamily="49" charset="-128"/>
              <a:cs typeface="MinionPro-Regular"/>
            </a:rPr>
            <a:t>W</a:t>
          </a:r>
          <a:r>
            <a:rPr lang="en-US" sz="800">
              <a:solidFill>
                <a:srgbClr val="000000"/>
              </a:solidFill>
              <a:effectLst/>
              <a:latin typeface="Helvetica 55 Roman" pitchFamily="2" charset="0"/>
              <a:ea typeface="MS Mincho" panose="02020609040205080304" pitchFamily="49" charset="-128"/>
              <a:cs typeface="MinionPro-Regular"/>
            </a:rPr>
            <a:t> </a:t>
          </a:r>
          <a:r>
            <a:rPr lang="en-US" sz="800" baseline="0">
              <a:solidFill>
                <a:srgbClr val="7F7F7F"/>
              </a:solidFill>
              <a:effectLst/>
              <a:latin typeface="Helvetica 55 Roman" pitchFamily="2" charset="0"/>
              <a:ea typeface="MS Mincho" panose="02020609040205080304" pitchFamily="49" charset="-128"/>
              <a:cs typeface="MinionPro-Regular"/>
            </a:rPr>
            <a:t>www.cfih.com.au</a:t>
          </a:r>
          <a:endParaRPr lang="en-AU" sz="2400">
            <a:solidFill>
              <a:srgbClr val="000000"/>
            </a:solidFill>
            <a:effectLst/>
            <a:latin typeface="Helvetica 55 Roman" pitchFamily="2" charset="0"/>
            <a:ea typeface="MS Mincho" panose="02020609040205080304" pitchFamily="49" charset="-128"/>
            <a:cs typeface="MinionPro-Regular"/>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G109"/>
  <sheetViews>
    <sheetView showGridLines="0" tabSelected="1" topLeftCell="A14" workbookViewId="0">
      <selection activeCell="H59" sqref="H59"/>
    </sheetView>
  </sheetViews>
  <sheetFormatPr baseColWidth="10" defaultColWidth="8.83203125" defaultRowHeight="14" x14ac:dyDescent="0.15"/>
  <cols>
    <col min="1" max="1" width="4.6640625" style="2" customWidth="1"/>
    <col min="2" max="2" width="58.83203125" style="17" customWidth="1"/>
    <col min="3" max="9" width="10.33203125" style="17" customWidth="1"/>
    <col min="10" max="10" width="8.83203125" style="3" customWidth="1"/>
    <col min="11" max="11" width="8.6640625" style="4" bestFit="1" customWidth="1"/>
    <col min="12" max="14" width="8.83203125" style="4"/>
    <col min="15" max="16" width="8.83203125" style="17"/>
    <col min="17" max="25" width="0" style="17" hidden="1" customWidth="1"/>
    <col min="26" max="30" width="0" style="18" hidden="1" customWidth="1"/>
    <col min="31" max="33" width="0" style="17" hidden="1" customWidth="1"/>
    <col min="34" max="16384" width="8.83203125" style="17"/>
  </cols>
  <sheetData>
    <row r="1" spans="1:33" ht="89" customHeight="1" x14ac:dyDescent="0.15">
      <c r="B1" s="111"/>
      <c r="C1" s="111"/>
      <c r="D1" s="111"/>
      <c r="E1" s="111"/>
      <c r="F1" s="111"/>
      <c r="G1" s="111"/>
    </row>
    <row r="2" spans="1:33" ht="44" customHeight="1" x14ac:dyDescent="0.15"/>
    <row r="3" spans="1:33" ht="28" x14ac:dyDescent="0.15">
      <c r="B3" s="106" t="s">
        <v>94</v>
      </c>
      <c r="C3" s="106"/>
      <c r="D3" s="106"/>
      <c r="E3" s="106"/>
      <c r="F3" s="106"/>
      <c r="G3" s="106"/>
      <c r="H3" s="106"/>
      <c r="I3" s="106"/>
    </row>
    <row r="4" spans="1:33" s="7" customFormat="1" ht="55" customHeight="1" x14ac:dyDescent="0.15">
      <c r="A4" s="5"/>
      <c r="B4" s="108" t="s">
        <v>82</v>
      </c>
      <c r="C4" s="109"/>
      <c r="D4" s="109"/>
      <c r="E4" s="109"/>
      <c r="F4" s="109"/>
      <c r="G4" s="109"/>
      <c r="H4" s="109"/>
      <c r="I4" s="109"/>
      <c r="J4" s="109"/>
      <c r="K4" s="6"/>
      <c r="L4" s="6"/>
      <c r="M4" s="6"/>
      <c r="N4" s="6"/>
    </row>
    <row r="5" spans="1:33" s="7" customFormat="1" ht="10" customHeight="1" x14ac:dyDescent="0.15">
      <c r="A5" s="5"/>
      <c r="B5" s="8"/>
      <c r="C5" s="9"/>
      <c r="D5" s="9"/>
      <c r="E5" s="9"/>
      <c r="F5" s="9"/>
      <c r="G5" s="9"/>
      <c r="H5" s="9"/>
      <c r="I5" s="9"/>
      <c r="J5" s="9"/>
      <c r="K5" s="6"/>
      <c r="L5" s="6"/>
      <c r="M5" s="6"/>
      <c r="N5" s="6"/>
    </row>
    <row r="6" spans="1:33" s="7" customFormat="1" ht="80" customHeight="1" x14ac:dyDescent="0.15">
      <c r="A6" s="10"/>
      <c r="B6" s="101" t="s">
        <v>90</v>
      </c>
      <c r="C6" s="101"/>
      <c r="D6" s="101"/>
      <c r="E6" s="101"/>
      <c r="F6" s="101"/>
      <c r="G6" s="101"/>
      <c r="H6" s="101"/>
      <c r="I6" s="101"/>
      <c r="J6" s="3"/>
      <c r="K6" s="6"/>
      <c r="L6" s="6"/>
      <c r="M6" s="6"/>
      <c r="N6" s="6"/>
    </row>
    <row r="7" spans="1:33" s="7" customFormat="1" ht="12" customHeight="1" x14ac:dyDescent="0.15">
      <c r="A7" s="13"/>
      <c r="B7" s="13"/>
      <c r="C7" s="12"/>
      <c r="D7" s="12"/>
      <c r="E7" s="12"/>
      <c r="F7" s="12"/>
      <c r="J7" s="3"/>
      <c r="K7" s="6"/>
      <c r="L7" s="6"/>
      <c r="M7" s="6"/>
      <c r="N7" s="6"/>
      <c r="Z7" s="7" t="s">
        <v>89</v>
      </c>
    </row>
    <row r="8" spans="1:33" s="7" customFormat="1" x14ac:dyDescent="0.15">
      <c r="A8" s="5"/>
      <c r="B8" s="14" t="s">
        <v>79</v>
      </c>
      <c r="C8" s="15" t="s">
        <v>60</v>
      </c>
      <c r="D8" s="15" t="s">
        <v>61</v>
      </c>
      <c r="E8" s="15" t="s">
        <v>62</v>
      </c>
      <c r="F8" s="15" t="s">
        <v>63</v>
      </c>
      <c r="G8" s="15" t="s">
        <v>64</v>
      </c>
      <c r="H8" s="15" t="s">
        <v>65</v>
      </c>
      <c r="I8" s="15" t="s">
        <v>66</v>
      </c>
      <c r="J8" s="3"/>
      <c r="K8" s="6"/>
      <c r="L8" s="6"/>
      <c r="M8" s="6"/>
      <c r="Q8" s="15" t="s">
        <v>60</v>
      </c>
      <c r="R8" s="15" t="s">
        <v>61</v>
      </c>
      <c r="S8" s="15" t="s">
        <v>62</v>
      </c>
      <c r="T8" s="15" t="s">
        <v>63</v>
      </c>
      <c r="U8" s="15" t="s">
        <v>64</v>
      </c>
      <c r="V8" s="15" t="s">
        <v>65</v>
      </c>
      <c r="W8" s="15" t="s">
        <v>66</v>
      </c>
      <c r="Z8" s="15" t="s">
        <v>60</v>
      </c>
      <c r="AA8" s="15" t="s">
        <v>61</v>
      </c>
      <c r="AB8" s="15" t="s">
        <v>62</v>
      </c>
      <c r="AC8" s="15" t="s">
        <v>63</v>
      </c>
      <c r="AD8" s="15" t="s">
        <v>64</v>
      </c>
      <c r="AE8" s="15" t="s">
        <v>65</v>
      </c>
      <c r="AF8" s="15" t="s">
        <v>66</v>
      </c>
    </row>
    <row r="9" spans="1:33" s="7" customFormat="1" ht="13" x14ac:dyDescent="0.15">
      <c r="A9" s="5"/>
      <c r="B9" s="16"/>
      <c r="C9" s="15">
        <v>0</v>
      </c>
      <c r="D9" s="15">
        <v>1</v>
      </c>
      <c r="E9" s="15">
        <v>2</v>
      </c>
      <c r="F9" s="15">
        <v>3</v>
      </c>
      <c r="G9" s="15">
        <v>4</v>
      </c>
      <c r="H9" s="15">
        <v>5</v>
      </c>
      <c r="I9" s="15">
        <v>6</v>
      </c>
      <c r="J9" s="3"/>
      <c r="K9" s="6"/>
      <c r="L9" s="6"/>
      <c r="M9" s="6"/>
      <c r="Q9" s="15">
        <v>0</v>
      </c>
      <c r="R9" s="15">
        <v>1</v>
      </c>
      <c r="S9" s="15">
        <v>2</v>
      </c>
      <c r="T9" s="15">
        <v>3</v>
      </c>
      <c r="U9" s="15">
        <v>4</v>
      </c>
      <c r="V9" s="15">
        <v>5</v>
      </c>
      <c r="W9" s="15">
        <v>6</v>
      </c>
      <c r="X9" s="87" t="s">
        <v>87</v>
      </c>
      <c r="Z9" s="15">
        <v>0</v>
      </c>
      <c r="AA9" s="15">
        <v>1</v>
      </c>
      <c r="AB9" s="15">
        <v>2</v>
      </c>
      <c r="AC9" s="15">
        <v>3</v>
      </c>
      <c r="AD9" s="15">
        <v>4</v>
      </c>
      <c r="AE9" s="15">
        <v>5</v>
      </c>
      <c r="AF9" s="15">
        <v>6</v>
      </c>
      <c r="AG9" s="87" t="s">
        <v>88</v>
      </c>
    </row>
    <row r="10" spans="1:33" s="21" customFormat="1" ht="40" customHeight="1" x14ac:dyDescent="0.2">
      <c r="A10" s="74">
        <v>1</v>
      </c>
      <c r="B10" s="75" t="s">
        <v>32</v>
      </c>
      <c r="C10" s="96"/>
      <c r="D10" s="96"/>
      <c r="E10" s="96"/>
      <c r="F10" s="96"/>
      <c r="G10" s="96"/>
      <c r="H10" s="96"/>
      <c r="I10" s="96"/>
      <c r="J10" s="89" t="str">
        <f>IF(AG10&gt;1,"Whoops, you answered more than one option. Please select one only.","")</f>
        <v/>
      </c>
      <c r="K10" s="20"/>
      <c r="L10" s="20"/>
      <c r="M10" s="20"/>
      <c r="N10" s="20"/>
      <c r="Q10" s="86">
        <f>IF(C10="Yes",Q$9,0)</f>
        <v>0</v>
      </c>
      <c r="R10" s="86">
        <f t="shared" ref="R10:W10" si="0">IF(D10="Yes",R$9,0)</f>
        <v>0</v>
      </c>
      <c r="S10" s="86">
        <f t="shared" si="0"/>
        <v>0</v>
      </c>
      <c r="T10" s="86">
        <f t="shared" si="0"/>
        <v>0</v>
      </c>
      <c r="U10" s="86">
        <f t="shared" si="0"/>
        <v>0</v>
      </c>
      <c r="V10" s="86">
        <f t="shared" si="0"/>
        <v>0</v>
      </c>
      <c r="W10" s="86">
        <f t="shared" si="0"/>
        <v>0</v>
      </c>
      <c r="X10" s="88">
        <f>SUM(Q10:W10)</f>
        <v>0</v>
      </c>
      <c r="Z10" s="21">
        <f>IF(C10="Yes",1,0)</f>
        <v>0</v>
      </c>
      <c r="AA10" s="21">
        <f t="shared" ref="AA10:AF10" si="1">IF(D10="Yes",1,0)</f>
        <v>0</v>
      </c>
      <c r="AB10" s="21">
        <f t="shared" si="1"/>
        <v>0</v>
      </c>
      <c r="AC10" s="21">
        <f t="shared" si="1"/>
        <v>0</v>
      </c>
      <c r="AD10" s="21">
        <f t="shared" si="1"/>
        <v>0</v>
      </c>
      <c r="AE10" s="21">
        <f t="shared" si="1"/>
        <v>0</v>
      </c>
      <c r="AF10" s="21">
        <f t="shared" si="1"/>
        <v>0</v>
      </c>
      <c r="AG10" s="21">
        <f>SUM(Z10:AF10)</f>
        <v>0</v>
      </c>
    </row>
    <row r="11" spans="1:33" s="21" customFormat="1" ht="40" customHeight="1" x14ac:dyDescent="0.2">
      <c r="A11" s="74">
        <v>2</v>
      </c>
      <c r="B11" s="75" t="s">
        <v>33</v>
      </c>
      <c r="C11" s="96"/>
      <c r="D11" s="96"/>
      <c r="E11" s="96"/>
      <c r="F11" s="96"/>
      <c r="G11" s="96"/>
      <c r="H11" s="96"/>
      <c r="I11" s="96"/>
      <c r="J11" s="89" t="str">
        <f t="shared" ref="J11:J21" si="2">IF(AG11&gt;1,"Whoops, you answered more than one option. Please select one only.","")</f>
        <v/>
      </c>
      <c r="K11" s="20"/>
      <c r="L11" s="20"/>
      <c r="M11" s="20"/>
      <c r="N11" s="20"/>
      <c r="Q11" s="86">
        <f t="shared" ref="Q11:Q21" si="3">IF(C11="Yes",Q$9,0)</f>
        <v>0</v>
      </c>
      <c r="R11" s="86">
        <f t="shared" ref="R11:R21" si="4">IF(D11="Yes",R$9,0)</f>
        <v>0</v>
      </c>
      <c r="S11" s="86">
        <f t="shared" ref="S11:S21" si="5">IF(E11="Yes",S$9,0)</f>
        <v>0</v>
      </c>
      <c r="T11" s="86">
        <f t="shared" ref="T11:T21" si="6">IF(F11="Yes",T$9,0)</f>
        <v>0</v>
      </c>
      <c r="U11" s="86">
        <f t="shared" ref="U11:U21" si="7">IF(G11="Yes",U$9,0)</f>
        <v>0</v>
      </c>
      <c r="V11" s="86">
        <f t="shared" ref="V11:V21" si="8">IF(H11="Yes",V$9,0)</f>
        <v>0</v>
      </c>
      <c r="W11" s="86">
        <f t="shared" ref="W11:W21" si="9">IF(I11="Yes",W$9,0)</f>
        <v>0</v>
      </c>
      <c r="X11" s="88">
        <f t="shared" ref="X11:X21" si="10">SUM(Q11:W11)</f>
        <v>0</v>
      </c>
      <c r="Z11" s="21">
        <f t="shared" ref="Z11:Z21" si="11">IF(C11="Yes",1,0)</f>
        <v>0</v>
      </c>
      <c r="AA11" s="21">
        <f t="shared" ref="AA11:AA21" si="12">IF(D11="Yes",1,0)</f>
        <v>0</v>
      </c>
      <c r="AB11" s="21">
        <f t="shared" ref="AB11:AB21" si="13">IF(E11="Yes",1,0)</f>
        <v>0</v>
      </c>
      <c r="AC11" s="21">
        <f t="shared" ref="AC11:AC21" si="14">IF(F11="Yes",1,0)</f>
        <v>0</v>
      </c>
      <c r="AD11" s="21">
        <f t="shared" ref="AD11:AD21" si="15">IF(G11="Yes",1,0)</f>
        <v>0</v>
      </c>
      <c r="AE11" s="21">
        <f t="shared" ref="AE11:AE21" si="16">IF(H11="Yes",1,0)</f>
        <v>0</v>
      </c>
      <c r="AF11" s="21">
        <f t="shared" ref="AF11:AF21" si="17">IF(I11="Yes",1,0)</f>
        <v>0</v>
      </c>
      <c r="AG11" s="21">
        <f t="shared" ref="AG11:AG21" si="18">SUM(Z11:AF11)</f>
        <v>0</v>
      </c>
    </row>
    <row r="12" spans="1:33" s="21" customFormat="1" ht="40" customHeight="1" x14ac:dyDescent="0.2">
      <c r="A12" s="74">
        <v>3</v>
      </c>
      <c r="B12" s="75" t="s">
        <v>34</v>
      </c>
      <c r="C12" s="96"/>
      <c r="D12" s="96"/>
      <c r="E12" s="96"/>
      <c r="F12" s="96"/>
      <c r="G12" s="96"/>
      <c r="H12" s="96"/>
      <c r="I12" s="96"/>
      <c r="J12" s="89" t="str">
        <f t="shared" si="2"/>
        <v/>
      </c>
      <c r="K12" s="20"/>
      <c r="L12" s="20"/>
      <c r="M12" s="20"/>
      <c r="N12" s="20"/>
      <c r="Q12" s="86">
        <f t="shared" si="3"/>
        <v>0</v>
      </c>
      <c r="R12" s="86">
        <f t="shared" si="4"/>
        <v>0</v>
      </c>
      <c r="S12" s="86">
        <f t="shared" si="5"/>
        <v>0</v>
      </c>
      <c r="T12" s="86">
        <f t="shared" si="6"/>
        <v>0</v>
      </c>
      <c r="U12" s="86">
        <f t="shared" si="7"/>
        <v>0</v>
      </c>
      <c r="V12" s="86">
        <f t="shared" si="8"/>
        <v>0</v>
      </c>
      <c r="W12" s="86">
        <f t="shared" si="9"/>
        <v>0</v>
      </c>
      <c r="X12" s="88">
        <f t="shared" si="10"/>
        <v>0</v>
      </c>
      <c r="Z12" s="21">
        <f t="shared" si="11"/>
        <v>0</v>
      </c>
      <c r="AA12" s="21">
        <f t="shared" si="12"/>
        <v>0</v>
      </c>
      <c r="AB12" s="21">
        <f t="shared" si="13"/>
        <v>0</v>
      </c>
      <c r="AC12" s="21">
        <f t="shared" si="14"/>
        <v>0</v>
      </c>
      <c r="AD12" s="21">
        <f t="shared" si="15"/>
        <v>0</v>
      </c>
      <c r="AE12" s="21">
        <f t="shared" si="16"/>
        <v>0</v>
      </c>
      <c r="AF12" s="21">
        <f t="shared" si="17"/>
        <v>0</v>
      </c>
      <c r="AG12" s="21">
        <f t="shared" si="18"/>
        <v>0</v>
      </c>
    </row>
    <row r="13" spans="1:33" s="21" customFormat="1" ht="40" customHeight="1" x14ac:dyDescent="0.2">
      <c r="A13" s="74">
        <v>4</v>
      </c>
      <c r="B13" s="75" t="s">
        <v>35</v>
      </c>
      <c r="C13" s="96"/>
      <c r="D13" s="96"/>
      <c r="E13" s="96"/>
      <c r="F13" s="96"/>
      <c r="G13" s="96"/>
      <c r="H13" s="96"/>
      <c r="I13" s="96"/>
      <c r="J13" s="89" t="str">
        <f t="shared" si="2"/>
        <v/>
      </c>
      <c r="K13" s="20"/>
      <c r="L13" s="20"/>
      <c r="M13" s="20"/>
      <c r="N13" s="20"/>
      <c r="Q13" s="86">
        <f t="shared" si="3"/>
        <v>0</v>
      </c>
      <c r="R13" s="86">
        <f t="shared" si="4"/>
        <v>0</v>
      </c>
      <c r="S13" s="86">
        <f t="shared" si="5"/>
        <v>0</v>
      </c>
      <c r="T13" s="86">
        <f t="shared" si="6"/>
        <v>0</v>
      </c>
      <c r="U13" s="86">
        <f t="shared" si="7"/>
        <v>0</v>
      </c>
      <c r="V13" s="86">
        <f t="shared" si="8"/>
        <v>0</v>
      </c>
      <c r="W13" s="86">
        <f t="shared" si="9"/>
        <v>0</v>
      </c>
      <c r="X13" s="88">
        <f t="shared" si="10"/>
        <v>0</v>
      </c>
      <c r="Z13" s="21">
        <f t="shared" si="11"/>
        <v>0</v>
      </c>
      <c r="AA13" s="21">
        <f t="shared" si="12"/>
        <v>0</v>
      </c>
      <c r="AB13" s="21">
        <f t="shared" si="13"/>
        <v>0</v>
      </c>
      <c r="AC13" s="21">
        <f t="shared" si="14"/>
        <v>0</v>
      </c>
      <c r="AD13" s="21">
        <f t="shared" si="15"/>
        <v>0</v>
      </c>
      <c r="AE13" s="21">
        <f t="shared" si="16"/>
        <v>0</v>
      </c>
      <c r="AF13" s="21">
        <f t="shared" si="17"/>
        <v>0</v>
      </c>
      <c r="AG13" s="21">
        <f t="shared" si="18"/>
        <v>0</v>
      </c>
    </row>
    <row r="14" spans="1:33" s="21" customFormat="1" ht="40" customHeight="1" x14ac:dyDescent="0.2">
      <c r="A14" s="74">
        <v>5</v>
      </c>
      <c r="B14" s="75" t="s">
        <v>36</v>
      </c>
      <c r="C14" s="96"/>
      <c r="D14" s="96"/>
      <c r="E14" s="96"/>
      <c r="F14" s="96"/>
      <c r="G14" s="96"/>
      <c r="H14" s="96"/>
      <c r="I14" s="96"/>
      <c r="J14" s="89" t="str">
        <f t="shared" si="2"/>
        <v/>
      </c>
      <c r="K14" s="20"/>
      <c r="L14" s="20"/>
      <c r="M14" s="20"/>
      <c r="N14" s="20"/>
      <c r="Q14" s="86">
        <f t="shared" si="3"/>
        <v>0</v>
      </c>
      <c r="R14" s="86">
        <f t="shared" si="4"/>
        <v>0</v>
      </c>
      <c r="S14" s="86">
        <f t="shared" si="5"/>
        <v>0</v>
      </c>
      <c r="T14" s="86">
        <f t="shared" si="6"/>
        <v>0</v>
      </c>
      <c r="U14" s="86">
        <f t="shared" si="7"/>
        <v>0</v>
      </c>
      <c r="V14" s="86">
        <f t="shared" si="8"/>
        <v>0</v>
      </c>
      <c r="W14" s="86">
        <f t="shared" si="9"/>
        <v>0</v>
      </c>
      <c r="X14" s="88">
        <f t="shared" si="10"/>
        <v>0</v>
      </c>
      <c r="Z14" s="21">
        <f t="shared" si="11"/>
        <v>0</v>
      </c>
      <c r="AA14" s="21">
        <f t="shared" si="12"/>
        <v>0</v>
      </c>
      <c r="AB14" s="21">
        <f t="shared" si="13"/>
        <v>0</v>
      </c>
      <c r="AC14" s="21">
        <f t="shared" si="14"/>
        <v>0</v>
      </c>
      <c r="AD14" s="21">
        <f t="shared" si="15"/>
        <v>0</v>
      </c>
      <c r="AE14" s="21">
        <f t="shared" si="16"/>
        <v>0</v>
      </c>
      <c r="AF14" s="21">
        <f t="shared" si="17"/>
        <v>0</v>
      </c>
      <c r="AG14" s="21">
        <f t="shared" si="18"/>
        <v>0</v>
      </c>
    </row>
    <row r="15" spans="1:33" s="21" customFormat="1" ht="40" customHeight="1" x14ac:dyDescent="0.2">
      <c r="A15" s="74">
        <v>6</v>
      </c>
      <c r="B15" s="75" t="s">
        <v>37</v>
      </c>
      <c r="C15" s="96"/>
      <c r="D15" s="96"/>
      <c r="E15" s="96"/>
      <c r="F15" s="96"/>
      <c r="G15" s="96"/>
      <c r="H15" s="96"/>
      <c r="I15" s="96"/>
      <c r="J15" s="89" t="str">
        <f t="shared" si="2"/>
        <v/>
      </c>
      <c r="K15" s="20"/>
      <c r="L15" s="20"/>
      <c r="M15" s="20"/>
      <c r="N15" s="20"/>
      <c r="Q15" s="86">
        <f t="shared" si="3"/>
        <v>0</v>
      </c>
      <c r="R15" s="86">
        <f t="shared" si="4"/>
        <v>0</v>
      </c>
      <c r="S15" s="86">
        <f t="shared" si="5"/>
        <v>0</v>
      </c>
      <c r="T15" s="86">
        <f t="shared" si="6"/>
        <v>0</v>
      </c>
      <c r="U15" s="86">
        <f t="shared" si="7"/>
        <v>0</v>
      </c>
      <c r="V15" s="86">
        <f t="shared" si="8"/>
        <v>0</v>
      </c>
      <c r="W15" s="86">
        <f t="shared" si="9"/>
        <v>0</v>
      </c>
      <c r="X15" s="88">
        <f t="shared" si="10"/>
        <v>0</v>
      </c>
      <c r="Z15" s="21">
        <f t="shared" si="11"/>
        <v>0</v>
      </c>
      <c r="AA15" s="21">
        <f t="shared" si="12"/>
        <v>0</v>
      </c>
      <c r="AB15" s="21">
        <f t="shared" si="13"/>
        <v>0</v>
      </c>
      <c r="AC15" s="21">
        <f t="shared" si="14"/>
        <v>0</v>
      </c>
      <c r="AD15" s="21">
        <f t="shared" si="15"/>
        <v>0</v>
      </c>
      <c r="AE15" s="21">
        <f t="shared" si="16"/>
        <v>0</v>
      </c>
      <c r="AF15" s="21">
        <f t="shared" si="17"/>
        <v>0</v>
      </c>
      <c r="AG15" s="21">
        <f t="shared" si="18"/>
        <v>0</v>
      </c>
    </row>
    <row r="16" spans="1:33" s="21" customFormat="1" ht="40" customHeight="1" x14ac:dyDescent="0.2">
      <c r="A16" s="74">
        <v>7</v>
      </c>
      <c r="B16" s="75" t="s">
        <v>38</v>
      </c>
      <c r="C16" s="96"/>
      <c r="D16" s="96"/>
      <c r="E16" s="96"/>
      <c r="F16" s="96"/>
      <c r="G16" s="96"/>
      <c r="H16" s="96"/>
      <c r="I16" s="96"/>
      <c r="J16" s="89" t="str">
        <f t="shared" si="2"/>
        <v/>
      </c>
      <c r="K16" s="20"/>
      <c r="L16" s="20"/>
      <c r="M16" s="20"/>
      <c r="N16" s="20"/>
      <c r="Q16" s="86">
        <f t="shared" si="3"/>
        <v>0</v>
      </c>
      <c r="R16" s="86">
        <f t="shared" si="4"/>
        <v>0</v>
      </c>
      <c r="S16" s="86">
        <f t="shared" si="5"/>
        <v>0</v>
      </c>
      <c r="T16" s="86">
        <f t="shared" si="6"/>
        <v>0</v>
      </c>
      <c r="U16" s="86">
        <f t="shared" si="7"/>
        <v>0</v>
      </c>
      <c r="V16" s="86">
        <f t="shared" si="8"/>
        <v>0</v>
      </c>
      <c r="W16" s="86">
        <f t="shared" si="9"/>
        <v>0</v>
      </c>
      <c r="X16" s="88">
        <f t="shared" si="10"/>
        <v>0</v>
      </c>
      <c r="Z16" s="21">
        <f t="shared" si="11"/>
        <v>0</v>
      </c>
      <c r="AA16" s="21">
        <f t="shared" si="12"/>
        <v>0</v>
      </c>
      <c r="AB16" s="21">
        <f t="shared" si="13"/>
        <v>0</v>
      </c>
      <c r="AC16" s="21">
        <f t="shared" si="14"/>
        <v>0</v>
      </c>
      <c r="AD16" s="21">
        <f t="shared" si="15"/>
        <v>0</v>
      </c>
      <c r="AE16" s="21">
        <f t="shared" si="16"/>
        <v>0</v>
      </c>
      <c r="AF16" s="21">
        <f t="shared" si="17"/>
        <v>0</v>
      </c>
      <c r="AG16" s="21">
        <f t="shared" si="18"/>
        <v>0</v>
      </c>
    </row>
    <row r="17" spans="1:33" s="21" customFormat="1" ht="40" customHeight="1" x14ac:dyDescent="0.2">
      <c r="A17" s="74">
        <v>8</v>
      </c>
      <c r="B17" s="75" t="s">
        <v>39</v>
      </c>
      <c r="C17" s="96"/>
      <c r="D17" s="96"/>
      <c r="E17" s="96"/>
      <c r="F17" s="96"/>
      <c r="G17" s="96"/>
      <c r="H17" s="96"/>
      <c r="I17" s="96"/>
      <c r="J17" s="89" t="str">
        <f t="shared" si="2"/>
        <v/>
      </c>
      <c r="K17" s="20"/>
      <c r="L17" s="20"/>
      <c r="M17" s="20"/>
      <c r="N17" s="20"/>
      <c r="Q17" s="86">
        <f t="shared" si="3"/>
        <v>0</v>
      </c>
      <c r="R17" s="86">
        <f t="shared" si="4"/>
        <v>0</v>
      </c>
      <c r="S17" s="86">
        <f t="shared" si="5"/>
        <v>0</v>
      </c>
      <c r="T17" s="86">
        <f t="shared" si="6"/>
        <v>0</v>
      </c>
      <c r="U17" s="86">
        <f t="shared" si="7"/>
        <v>0</v>
      </c>
      <c r="V17" s="86">
        <f t="shared" si="8"/>
        <v>0</v>
      </c>
      <c r="W17" s="86">
        <f t="shared" si="9"/>
        <v>0</v>
      </c>
      <c r="X17" s="88">
        <f t="shared" si="10"/>
        <v>0</v>
      </c>
      <c r="Z17" s="21">
        <f t="shared" si="11"/>
        <v>0</v>
      </c>
      <c r="AA17" s="21">
        <f t="shared" si="12"/>
        <v>0</v>
      </c>
      <c r="AB17" s="21">
        <f t="shared" si="13"/>
        <v>0</v>
      </c>
      <c r="AC17" s="21">
        <f t="shared" si="14"/>
        <v>0</v>
      </c>
      <c r="AD17" s="21">
        <f t="shared" si="15"/>
        <v>0</v>
      </c>
      <c r="AE17" s="21">
        <f t="shared" si="16"/>
        <v>0</v>
      </c>
      <c r="AF17" s="21">
        <f t="shared" si="17"/>
        <v>0</v>
      </c>
      <c r="AG17" s="21">
        <f t="shared" si="18"/>
        <v>0</v>
      </c>
    </row>
    <row r="18" spans="1:33" s="21" customFormat="1" ht="40" customHeight="1" x14ac:dyDescent="0.2">
      <c r="A18" s="74">
        <v>9</v>
      </c>
      <c r="B18" s="75" t="s">
        <v>40</v>
      </c>
      <c r="C18" s="96"/>
      <c r="D18" s="96"/>
      <c r="E18" s="96"/>
      <c r="F18" s="96"/>
      <c r="G18" s="96"/>
      <c r="H18" s="96"/>
      <c r="I18" s="96"/>
      <c r="J18" s="89" t="str">
        <f t="shared" si="2"/>
        <v/>
      </c>
      <c r="K18" s="20"/>
      <c r="L18" s="20"/>
      <c r="M18" s="20"/>
      <c r="N18" s="20"/>
      <c r="Q18" s="86">
        <f t="shared" si="3"/>
        <v>0</v>
      </c>
      <c r="R18" s="86">
        <f t="shared" si="4"/>
        <v>0</v>
      </c>
      <c r="S18" s="86">
        <f t="shared" si="5"/>
        <v>0</v>
      </c>
      <c r="T18" s="86">
        <f t="shared" si="6"/>
        <v>0</v>
      </c>
      <c r="U18" s="86">
        <f t="shared" si="7"/>
        <v>0</v>
      </c>
      <c r="V18" s="86">
        <f t="shared" si="8"/>
        <v>0</v>
      </c>
      <c r="W18" s="86">
        <f t="shared" si="9"/>
        <v>0</v>
      </c>
      <c r="X18" s="88">
        <f t="shared" si="10"/>
        <v>0</v>
      </c>
      <c r="Z18" s="21">
        <f t="shared" si="11"/>
        <v>0</v>
      </c>
      <c r="AA18" s="21">
        <f t="shared" si="12"/>
        <v>0</v>
      </c>
      <c r="AB18" s="21">
        <f t="shared" si="13"/>
        <v>0</v>
      </c>
      <c r="AC18" s="21">
        <f t="shared" si="14"/>
        <v>0</v>
      </c>
      <c r="AD18" s="21">
        <f t="shared" si="15"/>
        <v>0</v>
      </c>
      <c r="AE18" s="21">
        <f t="shared" si="16"/>
        <v>0</v>
      </c>
      <c r="AF18" s="21">
        <f t="shared" si="17"/>
        <v>0</v>
      </c>
      <c r="AG18" s="21">
        <f t="shared" si="18"/>
        <v>0</v>
      </c>
    </row>
    <row r="19" spans="1:33" s="21" customFormat="1" ht="40" customHeight="1" x14ac:dyDescent="0.2">
      <c r="A19" s="74">
        <v>10</v>
      </c>
      <c r="B19" s="75" t="s">
        <v>41</v>
      </c>
      <c r="C19" s="96"/>
      <c r="D19" s="96"/>
      <c r="E19" s="96"/>
      <c r="F19" s="96"/>
      <c r="G19" s="96"/>
      <c r="H19" s="96"/>
      <c r="I19" s="96"/>
      <c r="J19" s="89" t="str">
        <f t="shared" si="2"/>
        <v/>
      </c>
      <c r="K19" s="20"/>
      <c r="L19" s="20"/>
      <c r="M19" s="20"/>
      <c r="N19" s="20"/>
      <c r="Q19" s="86">
        <f t="shared" si="3"/>
        <v>0</v>
      </c>
      <c r="R19" s="86">
        <f t="shared" si="4"/>
        <v>0</v>
      </c>
      <c r="S19" s="86">
        <f t="shared" si="5"/>
        <v>0</v>
      </c>
      <c r="T19" s="86">
        <f t="shared" si="6"/>
        <v>0</v>
      </c>
      <c r="U19" s="86">
        <f t="shared" si="7"/>
        <v>0</v>
      </c>
      <c r="V19" s="86">
        <f t="shared" si="8"/>
        <v>0</v>
      </c>
      <c r="W19" s="86">
        <f t="shared" si="9"/>
        <v>0</v>
      </c>
      <c r="X19" s="88">
        <f t="shared" si="10"/>
        <v>0</v>
      </c>
      <c r="Z19" s="21">
        <f t="shared" si="11"/>
        <v>0</v>
      </c>
      <c r="AA19" s="21">
        <f t="shared" si="12"/>
        <v>0</v>
      </c>
      <c r="AB19" s="21">
        <f t="shared" si="13"/>
        <v>0</v>
      </c>
      <c r="AC19" s="21">
        <f t="shared" si="14"/>
        <v>0</v>
      </c>
      <c r="AD19" s="21">
        <f t="shared" si="15"/>
        <v>0</v>
      </c>
      <c r="AE19" s="21">
        <f t="shared" si="16"/>
        <v>0</v>
      </c>
      <c r="AF19" s="21">
        <f t="shared" si="17"/>
        <v>0</v>
      </c>
      <c r="AG19" s="21">
        <f t="shared" si="18"/>
        <v>0</v>
      </c>
    </row>
    <row r="20" spans="1:33" s="21" customFormat="1" ht="40" customHeight="1" x14ac:dyDescent="0.2">
      <c r="A20" s="74">
        <v>11</v>
      </c>
      <c r="B20" s="75" t="s">
        <v>42</v>
      </c>
      <c r="C20" s="96"/>
      <c r="D20" s="96"/>
      <c r="E20" s="96"/>
      <c r="F20" s="96"/>
      <c r="G20" s="96"/>
      <c r="H20" s="96"/>
      <c r="I20" s="96"/>
      <c r="J20" s="89" t="str">
        <f t="shared" si="2"/>
        <v/>
      </c>
      <c r="K20" s="20"/>
      <c r="L20" s="20"/>
      <c r="M20" s="20"/>
      <c r="N20" s="20"/>
      <c r="Q20" s="86">
        <f t="shared" si="3"/>
        <v>0</v>
      </c>
      <c r="R20" s="86">
        <f t="shared" si="4"/>
        <v>0</v>
      </c>
      <c r="S20" s="86">
        <f t="shared" si="5"/>
        <v>0</v>
      </c>
      <c r="T20" s="86">
        <f t="shared" si="6"/>
        <v>0</v>
      </c>
      <c r="U20" s="86">
        <f t="shared" si="7"/>
        <v>0</v>
      </c>
      <c r="V20" s="86">
        <f t="shared" si="8"/>
        <v>0</v>
      </c>
      <c r="W20" s="86">
        <f t="shared" si="9"/>
        <v>0</v>
      </c>
      <c r="X20" s="88">
        <f t="shared" si="10"/>
        <v>0</v>
      </c>
      <c r="Z20" s="21">
        <f t="shared" si="11"/>
        <v>0</v>
      </c>
      <c r="AA20" s="21">
        <f t="shared" si="12"/>
        <v>0</v>
      </c>
      <c r="AB20" s="21">
        <f t="shared" si="13"/>
        <v>0</v>
      </c>
      <c r="AC20" s="21">
        <f t="shared" si="14"/>
        <v>0</v>
      </c>
      <c r="AD20" s="21">
        <f t="shared" si="15"/>
        <v>0</v>
      </c>
      <c r="AE20" s="21">
        <f t="shared" si="16"/>
        <v>0</v>
      </c>
      <c r="AF20" s="21">
        <f t="shared" si="17"/>
        <v>0</v>
      </c>
      <c r="AG20" s="21">
        <f t="shared" si="18"/>
        <v>0</v>
      </c>
    </row>
    <row r="21" spans="1:33" s="21" customFormat="1" ht="40" customHeight="1" x14ac:dyDescent="0.2">
      <c r="A21" s="74">
        <v>12</v>
      </c>
      <c r="B21" s="75" t="s">
        <v>43</v>
      </c>
      <c r="C21" s="96"/>
      <c r="D21" s="96"/>
      <c r="E21" s="96"/>
      <c r="F21" s="96"/>
      <c r="G21" s="96"/>
      <c r="H21" s="96"/>
      <c r="I21" s="96"/>
      <c r="J21" s="89" t="str">
        <f t="shared" si="2"/>
        <v/>
      </c>
      <c r="K21" s="20"/>
      <c r="L21" s="20"/>
      <c r="M21" s="20"/>
      <c r="N21" s="20"/>
      <c r="Q21" s="86">
        <f t="shared" si="3"/>
        <v>0</v>
      </c>
      <c r="R21" s="86">
        <f t="shared" si="4"/>
        <v>0</v>
      </c>
      <c r="S21" s="86">
        <f t="shared" si="5"/>
        <v>0</v>
      </c>
      <c r="T21" s="86">
        <f t="shared" si="6"/>
        <v>0</v>
      </c>
      <c r="U21" s="86">
        <f t="shared" si="7"/>
        <v>0</v>
      </c>
      <c r="V21" s="86">
        <f t="shared" si="8"/>
        <v>0</v>
      </c>
      <c r="W21" s="86">
        <f t="shared" si="9"/>
        <v>0</v>
      </c>
      <c r="X21" s="88">
        <f t="shared" si="10"/>
        <v>0</v>
      </c>
      <c r="Z21" s="21">
        <f t="shared" si="11"/>
        <v>0</v>
      </c>
      <c r="AA21" s="21">
        <f t="shared" si="12"/>
        <v>0</v>
      </c>
      <c r="AB21" s="21">
        <f t="shared" si="13"/>
        <v>0</v>
      </c>
      <c r="AC21" s="21">
        <f t="shared" si="14"/>
        <v>0</v>
      </c>
      <c r="AD21" s="21">
        <f t="shared" si="15"/>
        <v>0</v>
      </c>
      <c r="AE21" s="21">
        <f t="shared" si="16"/>
        <v>0</v>
      </c>
      <c r="AF21" s="21">
        <f t="shared" si="17"/>
        <v>0</v>
      </c>
      <c r="AG21" s="21">
        <f t="shared" si="18"/>
        <v>0</v>
      </c>
    </row>
    <row r="22" spans="1:33" s="7" customFormat="1" ht="53" customHeight="1" x14ac:dyDescent="0.15">
      <c r="A22" s="5"/>
      <c r="J22" s="38"/>
      <c r="K22" s="6"/>
      <c r="L22" s="6"/>
      <c r="M22" s="6"/>
      <c r="N22" s="6"/>
    </row>
    <row r="23" spans="1:33" s="7" customFormat="1" ht="14" customHeight="1" x14ac:dyDescent="0.15">
      <c r="A23" s="22"/>
      <c r="B23" s="23"/>
      <c r="C23" s="23"/>
      <c r="D23" s="23"/>
      <c r="E23" s="23"/>
      <c r="F23" s="23"/>
      <c r="G23" s="23"/>
      <c r="H23" s="23"/>
      <c r="I23" s="23"/>
      <c r="J23" s="63"/>
      <c r="K23" s="24"/>
      <c r="L23" s="6"/>
      <c r="M23" s="6"/>
      <c r="N23" s="6"/>
    </row>
    <row r="24" spans="1:33" s="7" customFormat="1" ht="26" customHeight="1" x14ac:dyDescent="0.15">
      <c r="A24" s="25"/>
      <c r="B24" s="25" t="s">
        <v>83</v>
      </c>
      <c r="C24" s="26"/>
      <c r="D24" s="26"/>
      <c r="E24" s="26"/>
      <c r="F24" s="26"/>
      <c r="G24" s="26"/>
      <c r="H24" s="26"/>
      <c r="J24" s="38"/>
      <c r="K24" s="6"/>
      <c r="L24" s="6"/>
      <c r="M24" s="6"/>
      <c r="N24" s="6"/>
    </row>
    <row r="25" spans="1:33" s="7" customFormat="1" ht="37" customHeight="1" x14ac:dyDescent="0.15">
      <c r="A25" s="27"/>
      <c r="B25" s="27" t="s">
        <v>84</v>
      </c>
      <c r="C25" s="26"/>
      <c r="D25" s="26"/>
      <c r="E25" s="26"/>
      <c r="F25" s="26"/>
      <c r="G25" s="26"/>
      <c r="H25" s="26"/>
      <c r="J25" s="38"/>
      <c r="K25" s="6"/>
      <c r="L25" s="6"/>
      <c r="M25" s="6"/>
      <c r="N25" s="6"/>
    </row>
    <row r="26" spans="1:33" s="30" customFormat="1" ht="32" customHeight="1" x14ac:dyDescent="0.15">
      <c r="A26" s="74">
        <v>13</v>
      </c>
      <c r="B26" s="107" t="s">
        <v>44</v>
      </c>
      <c r="C26" s="107"/>
      <c r="D26" s="107"/>
      <c r="E26" s="107"/>
      <c r="F26" s="107"/>
      <c r="G26" s="107"/>
      <c r="H26" s="107"/>
      <c r="I26" s="96"/>
      <c r="J26" s="79">
        <f>(I26)</f>
        <v>0</v>
      </c>
      <c r="K26" s="29"/>
      <c r="L26" s="29"/>
      <c r="M26" s="29"/>
      <c r="N26" s="29"/>
    </row>
    <row r="27" spans="1:33" s="30" customFormat="1" ht="32" customHeight="1" x14ac:dyDescent="0.15">
      <c r="A27" s="74">
        <v>14</v>
      </c>
      <c r="B27" s="107" t="s">
        <v>45</v>
      </c>
      <c r="C27" s="107"/>
      <c r="D27" s="107"/>
      <c r="E27" s="107"/>
      <c r="F27" s="107"/>
      <c r="G27" s="107"/>
      <c r="H27" s="107"/>
      <c r="I27" s="96"/>
      <c r="J27" s="79">
        <f>I27</f>
        <v>0</v>
      </c>
      <c r="K27" s="29"/>
      <c r="L27" s="29"/>
      <c r="M27" s="29"/>
      <c r="N27" s="29"/>
    </row>
    <row r="28" spans="1:33" s="30" customFormat="1" ht="32" customHeight="1" x14ac:dyDescent="0.15">
      <c r="A28" s="74">
        <v>15</v>
      </c>
      <c r="B28" s="107" t="s">
        <v>46</v>
      </c>
      <c r="C28" s="107"/>
      <c r="D28" s="107"/>
      <c r="E28" s="107"/>
      <c r="F28" s="107"/>
      <c r="G28" s="107"/>
      <c r="H28" s="107"/>
      <c r="I28" s="96"/>
      <c r="J28" s="79">
        <f t="shared" ref="J28:J31" si="19">I28</f>
        <v>0</v>
      </c>
      <c r="K28" s="29"/>
      <c r="L28" s="29"/>
      <c r="M28" s="29"/>
      <c r="N28" s="29"/>
    </row>
    <row r="29" spans="1:33" s="30" customFormat="1" ht="32" customHeight="1" x14ac:dyDescent="0.15">
      <c r="A29" s="74">
        <v>16</v>
      </c>
      <c r="B29" s="107" t="s">
        <v>47</v>
      </c>
      <c r="C29" s="107"/>
      <c r="D29" s="107"/>
      <c r="E29" s="107"/>
      <c r="F29" s="107"/>
      <c r="G29" s="107"/>
      <c r="H29" s="107"/>
      <c r="I29" s="96"/>
      <c r="J29" s="79">
        <f t="shared" si="19"/>
        <v>0</v>
      </c>
      <c r="K29" s="29"/>
      <c r="L29" s="29"/>
      <c r="M29" s="29"/>
      <c r="N29" s="29"/>
    </row>
    <row r="30" spans="1:33" s="30" customFormat="1" ht="32" customHeight="1" x14ac:dyDescent="0.15">
      <c r="A30" s="74">
        <v>17</v>
      </c>
      <c r="B30" s="107" t="s">
        <v>48</v>
      </c>
      <c r="C30" s="107"/>
      <c r="D30" s="107"/>
      <c r="E30" s="107"/>
      <c r="F30" s="107"/>
      <c r="G30" s="107"/>
      <c r="H30" s="107"/>
      <c r="I30" s="96"/>
      <c r="J30" s="79">
        <f t="shared" si="19"/>
        <v>0</v>
      </c>
      <c r="K30" s="29"/>
      <c r="L30" s="29"/>
      <c r="M30" s="29"/>
      <c r="N30" s="29"/>
    </row>
    <row r="31" spans="1:33" s="30" customFormat="1" ht="32" customHeight="1" x14ac:dyDescent="0.15">
      <c r="A31" s="74">
        <v>18</v>
      </c>
      <c r="B31" s="107" t="s">
        <v>49</v>
      </c>
      <c r="C31" s="107"/>
      <c r="D31" s="107"/>
      <c r="E31" s="107"/>
      <c r="F31" s="107"/>
      <c r="G31" s="107"/>
      <c r="H31" s="107"/>
      <c r="I31" s="96"/>
      <c r="J31" s="79">
        <f t="shared" si="19"/>
        <v>0</v>
      </c>
      <c r="K31" s="29"/>
      <c r="L31" s="29"/>
      <c r="M31" s="29"/>
      <c r="N31" s="29"/>
    </row>
    <row r="32" spans="1:33" s="30" customFormat="1" ht="32" customHeight="1" x14ac:dyDescent="0.15">
      <c r="A32" s="28"/>
      <c r="B32" s="31"/>
      <c r="C32" s="31"/>
      <c r="D32" s="31"/>
      <c r="E32" s="31"/>
      <c r="F32" s="31"/>
      <c r="G32" s="31"/>
      <c r="H32" s="31"/>
      <c r="I32" s="32"/>
      <c r="J32" s="1"/>
      <c r="K32" s="29"/>
      <c r="L32" s="29"/>
      <c r="M32" s="29"/>
      <c r="N32" s="29"/>
    </row>
    <row r="33" spans="1:33" s="7" customFormat="1" ht="13" customHeight="1" x14ac:dyDescent="0.15">
      <c r="A33" s="33"/>
      <c r="B33" s="34"/>
      <c r="C33" s="34"/>
      <c r="D33" s="34"/>
      <c r="E33" s="34"/>
      <c r="F33" s="34"/>
      <c r="G33" s="34"/>
      <c r="H33" s="34"/>
      <c r="I33" s="34"/>
      <c r="J33" s="64"/>
      <c r="K33" s="6"/>
      <c r="L33" s="6"/>
      <c r="M33" s="6"/>
      <c r="N33" s="6"/>
    </row>
    <row r="34" spans="1:33" s="7" customFormat="1" ht="44" customHeight="1" x14ac:dyDescent="0.15">
      <c r="A34" s="11"/>
      <c r="B34" s="101" t="s">
        <v>91</v>
      </c>
      <c r="C34" s="101"/>
      <c r="D34" s="101"/>
      <c r="E34" s="101"/>
      <c r="F34" s="101"/>
      <c r="G34" s="101"/>
      <c r="H34" s="101"/>
      <c r="I34" s="101"/>
      <c r="J34" s="38"/>
      <c r="K34" s="6"/>
      <c r="L34" s="6"/>
      <c r="M34" s="6"/>
      <c r="N34" s="6"/>
    </row>
    <row r="35" spans="1:33" s="7" customFormat="1" ht="22" customHeight="1" x14ac:dyDescent="0.15">
      <c r="A35" s="11"/>
      <c r="B35" s="90"/>
      <c r="C35" s="90"/>
      <c r="D35" s="90"/>
      <c r="E35" s="90"/>
      <c r="F35" s="90"/>
      <c r="G35" s="90"/>
      <c r="H35" s="90"/>
      <c r="I35" s="90"/>
      <c r="J35" s="38"/>
      <c r="K35" s="6"/>
      <c r="L35" s="6"/>
      <c r="M35" s="6"/>
      <c r="N35" s="6"/>
    </row>
    <row r="36" spans="1:33" s="7" customFormat="1" ht="35" customHeight="1" x14ac:dyDescent="0.15">
      <c r="A36" s="35"/>
      <c r="B36" s="102" t="s">
        <v>92</v>
      </c>
      <c r="C36" s="102"/>
      <c r="D36" s="102"/>
      <c r="E36" s="102"/>
      <c r="F36" s="102"/>
      <c r="G36" s="102"/>
      <c r="H36" s="102"/>
      <c r="I36" s="102"/>
      <c r="J36" s="65"/>
      <c r="K36" s="36"/>
      <c r="L36" s="6"/>
      <c r="M36" s="6"/>
      <c r="N36" s="6"/>
    </row>
    <row r="37" spans="1:33" s="7" customFormat="1" ht="20" customHeight="1" x14ac:dyDescent="0.15">
      <c r="A37" s="35"/>
      <c r="B37" s="35"/>
      <c r="C37" s="35"/>
      <c r="D37" s="35"/>
      <c r="E37" s="35"/>
      <c r="F37" s="35"/>
      <c r="G37" s="35"/>
      <c r="H37" s="35"/>
      <c r="I37" s="35"/>
      <c r="J37" s="66"/>
      <c r="K37" s="35"/>
      <c r="L37" s="35"/>
      <c r="M37" s="35"/>
      <c r="N37" s="35"/>
    </row>
    <row r="38" spans="1:33" s="7" customFormat="1" ht="18" x14ac:dyDescent="0.15">
      <c r="A38" s="19"/>
      <c r="B38" s="37"/>
      <c r="C38" s="12"/>
      <c r="D38" s="12"/>
      <c r="E38" s="12"/>
      <c r="J38" s="38"/>
      <c r="K38" s="6"/>
      <c r="L38" s="6"/>
      <c r="M38" s="6"/>
      <c r="N38" s="6"/>
    </row>
    <row r="39" spans="1:33" s="7" customFormat="1" ht="32" customHeight="1" x14ac:dyDescent="0.15">
      <c r="A39" s="19"/>
      <c r="B39" s="39"/>
      <c r="C39" s="77" t="s">
        <v>60</v>
      </c>
      <c r="D39" s="77" t="s">
        <v>61</v>
      </c>
      <c r="E39" s="77" t="s">
        <v>62</v>
      </c>
      <c r="F39" s="77" t="s">
        <v>63</v>
      </c>
      <c r="G39" s="77" t="s">
        <v>64</v>
      </c>
      <c r="H39" s="77" t="s">
        <v>65</v>
      </c>
      <c r="I39" s="77" t="s">
        <v>66</v>
      </c>
      <c r="J39" s="80"/>
      <c r="K39" s="6"/>
      <c r="L39" s="6"/>
      <c r="M39" s="6"/>
      <c r="N39" s="6"/>
    </row>
    <row r="40" spans="1:33" s="7" customFormat="1" ht="32" customHeight="1" x14ac:dyDescent="0.15">
      <c r="A40" s="19"/>
      <c r="B40" s="40" t="s">
        <v>67</v>
      </c>
      <c r="C40" s="77">
        <v>0</v>
      </c>
      <c r="D40" s="77">
        <v>1</v>
      </c>
      <c r="E40" s="77">
        <v>2</v>
      </c>
      <c r="F40" s="77">
        <v>3</v>
      </c>
      <c r="G40" s="77">
        <v>4</v>
      </c>
      <c r="H40" s="77">
        <v>5</v>
      </c>
      <c r="I40" s="77">
        <v>6</v>
      </c>
      <c r="J40" s="80"/>
      <c r="K40" s="6"/>
      <c r="L40" s="6"/>
      <c r="M40" s="6"/>
      <c r="N40" s="6"/>
    </row>
    <row r="41" spans="1:33" s="30" customFormat="1" ht="32" customHeight="1" x14ac:dyDescent="0.15">
      <c r="A41" s="74">
        <v>19</v>
      </c>
      <c r="B41" s="76" t="s">
        <v>50</v>
      </c>
      <c r="C41" s="96"/>
      <c r="D41" s="96"/>
      <c r="E41" s="96"/>
      <c r="F41" s="96"/>
      <c r="G41" s="96"/>
      <c r="H41" s="96"/>
      <c r="I41" s="96"/>
      <c r="J41" s="89" t="str">
        <f>IF(AG41&gt;1,"Whoops, you answered more than one option. Please select one only.","")</f>
        <v/>
      </c>
      <c r="K41" s="29"/>
      <c r="L41" s="29"/>
      <c r="M41" s="29"/>
      <c r="N41" s="29"/>
      <c r="Q41" s="86">
        <f t="shared" ref="Q41" si="20">IF(C41="Yes",Q$9,0)</f>
        <v>0</v>
      </c>
      <c r="R41" s="86">
        <f t="shared" ref="R41" si="21">IF(D41="Yes",R$9,0)</f>
        <v>0</v>
      </c>
      <c r="S41" s="86">
        <f t="shared" ref="S41" si="22">IF(E41="Yes",S$9,0)</f>
        <v>0</v>
      </c>
      <c r="T41" s="86">
        <f t="shared" ref="T41" si="23">IF(F41="Yes",T$9,0)</f>
        <v>0</v>
      </c>
      <c r="U41" s="86">
        <f t="shared" ref="U41" si="24">IF(G41="Yes",U$9,0)</f>
        <v>0</v>
      </c>
      <c r="V41" s="86">
        <f t="shared" ref="V41" si="25">IF(H41="Yes",V$9,0)</f>
        <v>0</v>
      </c>
      <c r="W41" s="86">
        <f t="shared" ref="W41" si="26">IF(I41="Yes",W$9,0)</f>
        <v>0</v>
      </c>
      <c r="X41" s="88">
        <f t="shared" ref="X41" si="27">SUM(Q41:W41)</f>
        <v>0</v>
      </c>
      <c r="Y41" s="21"/>
      <c r="Z41" s="21">
        <f t="shared" ref="Z41" si="28">IF(C41="Yes",1,0)</f>
        <v>0</v>
      </c>
      <c r="AA41" s="21">
        <f t="shared" ref="AA41" si="29">IF(D41="Yes",1,0)</f>
        <v>0</v>
      </c>
      <c r="AB41" s="21">
        <f t="shared" ref="AB41" si="30">IF(E41="Yes",1,0)</f>
        <v>0</v>
      </c>
      <c r="AC41" s="21">
        <f t="shared" ref="AC41" si="31">IF(F41="Yes",1,0)</f>
        <v>0</v>
      </c>
      <c r="AD41" s="21">
        <f t="shared" ref="AD41" si="32">IF(G41="Yes",1,0)</f>
        <v>0</v>
      </c>
      <c r="AE41" s="21">
        <f t="shared" ref="AE41" si="33">IF(H41="Yes",1,0)</f>
        <v>0</v>
      </c>
      <c r="AF41" s="21">
        <f t="shared" ref="AF41" si="34">IF(I41="Yes",1,0)</f>
        <v>0</v>
      </c>
      <c r="AG41" s="21">
        <f t="shared" ref="AG41" si="35">SUM(Z41:AF41)</f>
        <v>0</v>
      </c>
    </row>
    <row r="42" spans="1:33" s="30" customFormat="1" ht="32" customHeight="1" x14ac:dyDescent="0.15">
      <c r="A42" s="19"/>
      <c r="B42" s="42"/>
      <c r="C42" s="78" t="s">
        <v>68</v>
      </c>
      <c r="D42" s="78" t="s">
        <v>69</v>
      </c>
      <c r="E42" s="78" t="s">
        <v>70</v>
      </c>
      <c r="F42" s="78" t="s">
        <v>71</v>
      </c>
      <c r="G42" s="78" t="s">
        <v>72</v>
      </c>
      <c r="H42" s="78" t="s">
        <v>73</v>
      </c>
      <c r="I42" s="78" t="s">
        <v>74</v>
      </c>
      <c r="K42" s="29"/>
      <c r="L42" s="29"/>
      <c r="M42" s="29"/>
      <c r="N42" s="29"/>
      <c r="X42" s="79"/>
    </row>
    <row r="43" spans="1:33" s="30" customFormat="1" ht="32" customHeight="1" x14ac:dyDescent="0.15">
      <c r="A43" s="19"/>
      <c r="B43" s="40" t="s">
        <v>67</v>
      </c>
      <c r="C43" s="77">
        <v>0</v>
      </c>
      <c r="D43" s="77">
        <v>1</v>
      </c>
      <c r="E43" s="77">
        <v>2</v>
      </c>
      <c r="F43" s="77">
        <v>3</v>
      </c>
      <c r="G43" s="77">
        <v>4</v>
      </c>
      <c r="H43" s="77">
        <v>5</v>
      </c>
      <c r="I43" s="77">
        <v>6</v>
      </c>
      <c r="K43" s="29"/>
      <c r="L43" s="29"/>
      <c r="M43" s="29"/>
      <c r="N43" s="29"/>
      <c r="X43" s="81"/>
    </row>
    <row r="44" spans="1:33" s="30" customFormat="1" ht="44" customHeight="1" x14ac:dyDescent="0.15">
      <c r="A44" s="74">
        <v>20</v>
      </c>
      <c r="B44" s="76" t="s">
        <v>51</v>
      </c>
      <c r="C44" s="96"/>
      <c r="D44" s="96"/>
      <c r="E44" s="96"/>
      <c r="F44" s="96"/>
      <c r="G44" s="96"/>
      <c r="H44" s="96"/>
      <c r="I44" s="96"/>
      <c r="J44" s="89" t="str">
        <f>IF(AG44&gt;1,"Whoops, you answered more than one option. Please select one only.","")</f>
        <v/>
      </c>
      <c r="K44" s="29"/>
      <c r="L44" s="29"/>
      <c r="M44" s="29"/>
      <c r="N44" s="29"/>
      <c r="Q44" s="86">
        <f t="shared" ref="Q44" si="36">IF(C44="Yes",Q$9,0)</f>
        <v>0</v>
      </c>
      <c r="R44" s="86">
        <f t="shared" ref="R44" si="37">IF(D44="Yes",R$9,0)</f>
        <v>0</v>
      </c>
      <c r="S44" s="86">
        <f t="shared" ref="S44" si="38">IF(E44="Yes",S$9,0)</f>
        <v>0</v>
      </c>
      <c r="T44" s="86">
        <f t="shared" ref="T44" si="39">IF(F44="Yes",T$9,0)</f>
        <v>0</v>
      </c>
      <c r="U44" s="86">
        <f t="shared" ref="U44" si="40">IF(G44="Yes",U$9,0)</f>
        <v>0</v>
      </c>
      <c r="V44" s="86">
        <f t="shared" ref="V44" si="41">IF(H44="Yes",V$9,0)</f>
        <v>0</v>
      </c>
      <c r="W44" s="86">
        <f t="shared" ref="W44" si="42">IF(I44="Yes",W$9,0)</f>
        <v>0</v>
      </c>
      <c r="X44" s="88">
        <f t="shared" ref="X44" si="43">SUM(Q44:W44)</f>
        <v>0</v>
      </c>
      <c r="Y44" s="21"/>
      <c r="Z44" s="21">
        <f t="shared" ref="Z44" si="44">IF(C44="Yes",1,0)</f>
        <v>0</v>
      </c>
      <c r="AA44" s="21">
        <f t="shared" ref="AA44" si="45">IF(D44="Yes",1,0)</f>
        <v>0</v>
      </c>
      <c r="AB44" s="21">
        <f t="shared" ref="AB44" si="46">IF(E44="Yes",1,0)</f>
        <v>0</v>
      </c>
      <c r="AC44" s="21">
        <f t="shared" ref="AC44" si="47">IF(F44="Yes",1,0)</f>
        <v>0</v>
      </c>
      <c r="AD44" s="21">
        <f t="shared" ref="AD44" si="48">IF(G44="Yes",1,0)</f>
        <v>0</v>
      </c>
      <c r="AE44" s="21">
        <f t="shared" ref="AE44" si="49">IF(H44="Yes",1,0)</f>
        <v>0</v>
      </c>
      <c r="AF44" s="21">
        <f t="shared" ref="AF44" si="50">IF(I44="Yes",1,0)</f>
        <v>0</v>
      </c>
      <c r="AG44" s="21">
        <f t="shared" ref="AG44" si="51">SUM(Z44:AF44)</f>
        <v>0</v>
      </c>
    </row>
    <row r="45" spans="1:33" s="30" customFormat="1" ht="32" customHeight="1" x14ac:dyDescent="0.15">
      <c r="A45" s="19"/>
      <c r="B45" s="41"/>
      <c r="C45" s="78" t="s">
        <v>75</v>
      </c>
      <c r="D45" s="110" t="s">
        <v>76</v>
      </c>
      <c r="E45" s="110"/>
      <c r="F45" s="110" t="s">
        <v>77</v>
      </c>
      <c r="G45" s="110"/>
      <c r="H45" s="110" t="s">
        <v>78</v>
      </c>
      <c r="I45" s="110"/>
      <c r="K45" s="29"/>
      <c r="L45" s="29"/>
      <c r="M45" s="29"/>
      <c r="N45" s="29"/>
      <c r="X45" s="79">
        <f>SUM(C45:H45)</f>
        <v>0</v>
      </c>
    </row>
    <row r="46" spans="1:33" s="30" customFormat="1" ht="32" customHeight="1" x14ac:dyDescent="0.15">
      <c r="A46" s="19"/>
      <c r="B46" s="40" t="s">
        <v>67</v>
      </c>
      <c r="C46" s="77">
        <v>0</v>
      </c>
      <c r="D46" s="77">
        <v>1</v>
      </c>
      <c r="E46" s="77">
        <v>2</v>
      </c>
      <c r="F46" s="77">
        <v>3</v>
      </c>
      <c r="G46" s="77">
        <v>4</v>
      </c>
      <c r="H46" s="77">
        <v>5</v>
      </c>
      <c r="I46" s="77">
        <v>6</v>
      </c>
      <c r="K46" s="29"/>
      <c r="L46" s="29"/>
      <c r="M46" s="29"/>
      <c r="N46" s="29"/>
      <c r="X46" s="79">
        <f>SUM(C46:I46)</f>
        <v>21</v>
      </c>
    </row>
    <row r="47" spans="1:33" s="30" customFormat="1" ht="32" customHeight="1" x14ac:dyDescent="0.15">
      <c r="A47" s="74">
        <v>21</v>
      </c>
      <c r="B47" s="76" t="s">
        <v>52</v>
      </c>
      <c r="C47" s="96"/>
      <c r="D47" s="96"/>
      <c r="E47" s="96"/>
      <c r="F47" s="96"/>
      <c r="G47" s="96"/>
      <c r="H47" s="96"/>
      <c r="I47" s="96"/>
      <c r="J47" s="89" t="str">
        <f>IF(AG47&gt;1,"Whoops, you answered more than one option. Please select one only.","")</f>
        <v/>
      </c>
      <c r="K47" s="29"/>
      <c r="L47" s="29"/>
      <c r="M47" s="29"/>
      <c r="N47" s="29"/>
      <c r="Q47" s="86">
        <f t="shared" ref="Q47" si="52">IF(C47="Yes",Q$9,0)</f>
        <v>0</v>
      </c>
      <c r="R47" s="86">
        <f t="shared" ref="R47" si="53">IF(D47="Yes",R$9,0)</f>
        <v>0</v>
      </c>
      <c r="S47" s="86">
        <f t="shared" ref="S47" si="54">IF(E47="Yes",S$9,0)</f>
        <v>0</v>
      </c>
      <c r="T47" s="86">
        <f t="shared" ref="T47" si="55">IF(F47="Yes",T$9,0)</f>
        <v>0</v>
      </c>
      <c r="U47" s="86">
        <f t="shared" ref="U47" si="56">IF(G47="Yes",U$9,0)</f>
        <v>0</v>
      </c>
      <c r="V47" s="86">
        <f t="shared" ref="V47" si="57">IF(H47="Yes",V$9,0)</f>
        <v>0</v>
      </c>
      <c r="W47" s="86">
        <f t="shared" ref="W47" si="58">IF(I47="Yes",W$9,0)</f>
        <v>0</v>
      </c>
      <c r="X47" s="88">
        <f t="shared" ref="X47" si="59">SUM(Q47:W47)</f>
        <v>0</v>
      </c>
      <c r="Y47" s="21"/>
      <c r="Z47" s="21">
        <f t="shared" ref="Z47" si="60">IF(C47="Yes",1,0)</f>
        <v>0</v>
      </c>
      <c r="AA47" s="21">
        <f t="shared" ref="AA47" si="61">IF(D47="Yes",1,0)</f>
        <v>0</v>
      </c>
      <c r="AB47" s="21">
        <f t="shared" ref="AB47" si="62">IF(E47="Yes",1,0)</f>
        <v>0</v>
      </c>
      <c r="AC47" s="21">
        <f t="shared" ref="AC47" si="63">IF(F47="Yes",1,0)</f>
        <v>0</v>
      </c>
      <c r="AD47" s="21">
        <f t="shared" ref="AD47" si="64">IF(G47="Yes",1,0)</f>
        <v>0</v>
      </c>
      <c r="AE47" s="21">
        <f t="shared" ref="AE47" si="65">IF(H47="Yes",1,0)</f>
        <v>0</v>
      </c>
      <c r="AF47" s="21">
        <f t="shared" ref="AF47" si="66">IF(I47="Yes",1,0)</f>
        <v>0</v>
      </c>
      <c r="AG47" s="21">
        <f t="shared" ref="AG47" si="67">SUM(Z47:AF47)</f>
        <v>0</v>
      </c>
    </row>
    <row r="48" spans="1:33" s="30" customFormat="1" ht="32" customHeight="1" x14ac:dyDescent="0.15">
      <c r="A48" s="19"/>
      <c r="B48" s="41"/>
      <c r="C48" s="32"/>
      <c r="D48" s="32"/>
      <c r="E48" s="32"/>
      <c r="F48" s="32"/>
      <c r="G48" s="32"/>
      <c r="H48" s="32"/>
      <c r="I48" s="32"/>
      <c r="J48" s="67"/>
      <c r="K48" s="29"/>
      <c r="L48" s="29"/>
      <c r="M48" s="29"/>
      <c r="N48" s="29"/>
    </row>
    <row r="49" spans="1:33" s="7" customFormat="1" ht="13" customHeight="1" x14ac:dyDescent="0.15">
      <c r="A49" s="33"/>
      <c r="B49" s="34"/>
      <c r="C49" s="34"/>
      <c r="D49" s="34"/>
      <c r="E49" s="34"/>
      <c r="F49" s="34"/>
      <c r="G49" s="34"/>
      <c r="H49" s="34"/>
      <c r="I49" s="34"/>
      <c r="J49" s="64"/>
      <c r="K49" s="6"/>
      <c r="L49" s="6"/>
      <c r="M49" s="6"/>
      <c r="N49" s="6"/>
    </row>
    <row r="50" spans="1:33" s="44" customFormat="1" ht="49" customHeight="1" x14ac:dyDescent="0.15">
      <c r="A50" s="43"/>
      <c r="B50" s="101" t="s">
        <v>93</v>
      </c>
      <c r="C50" s="101"/>
      <c r="D50" s="101"/>
      <c r="E50" s="101"/>
      <c r="F50" s="101"/>
      <c r="G50" s="101"/>
      <c r="H50" s="101"/>
      <c r="I50" s="101"/>
      <c r="J50" s="68"/>
      <c r="K50" s="45"/>
      <c r="L50" s="45"/>
      <c r="M50" s="45"/>
      <c r="N50" s="45"/>
    </row>
    <row r="51" spans="1:33" s="7" customFormat="1" ht="32" customHeight="1" x14ac:dyDescent="0.15">
      <c r="A51" s="19"/>
      <c r="B51" s="92" t="s">
        <v>79</v>
      </c>
      <c r="C51" s="91" t="s">
        <v>75</v>
      </c>
      <c r="D51" s="110" t="s">
        <v>76</v>
      </c>
      <c r="E51" s="110"/>
      <c r="F51" s="110" t="s">
        <v>77</v>
      </c>
      <c r="G51" s="110"/>
      <c r="H51" s="110" t="s">
        <v>78</v>
      </c>
      <c r="I51" s="110"/>
      <c r="J51" s="46"/>
      <c r="K51" s="47"/>
      <c r="L51" s="6"/>
      <c r="M51" s="6"/>
      <c r="N51" s="6"/>
    </row>
    <row r="52" spans="1:33" s="7" customFormat="1" ht="32" customHeight="1" x14ac:dyDescent="0.15">
      <c r="A52" s="19"/>
      <c r="B52" s="40" t="s">
        <v>67</v>
      </c>
      <c r="C52" s="77">
        <v>0</v>
      </c>
      <c r="D52" s="77">
        <v>1</v>
      </c>
      <c r="E52" s="77">
        <v>2</v>
      </c>
      <c r="F52" s="77">
        <v>3</v>
      </c>
      <c r="G52" s="77">
        <v>4</v>
      </c>
      <c r="H52" s="77">
        <v>5</v>
      </c>
      <c r="I52" s="77">
        <v>6</v>
      </c>
      <c r="J52" s="46"/>
      <c r="K52" s="47"/>
      <c r="L52" s="6"/>
      <c r="M52" s="6"/>
      <c r="N52" s="6"/>
    </row>
    <row r="53" spans="1:33" s="30" customFormat="1" ht="32" customHeight="1" x14ac:dyDescent="0.15">
      <c r="A53" s="74">
        <v>22</v>
      </c>
      <c r="B53" s="76" t="s">
        <v>53</v>
      </c>
      <c r="C53" s="96"/>
      <c r="D53" s="96"/>
      <c r="E53" s="96"/>
      <c r="F53" s="96"/>
      <c r="G53" s="96"/>
      <c r="H53" s="96"/>
      <c r="I53" s="96"/>
      <c r="J53" s="89" t="str">
        <f t="shared" ref="J53:J59" si="68">IF(AG53&gt;1,"Whoops, you answered more than one option. Please select one only.","")</f>
        <v/>
      </c>
      <c r="K53" s="29"/>
      <c r="L53" s="29"/>
      <c r="M53" s="29"/>
      <c r="N53" s="29"/>
      <c r="Q53" s="86">
        <f t="shared" ref="Q53:Q59" si="69">IF(C53="Yes",Q$9,0)</f>
        <v>0</v>
      </c>
      <c r="R53" s="86">
        <f t="shared" ref="R53:R59" si="70">IF(D53="Yes",R$9,0)</f>
        <v>0</v>
      </c>
      <c r="S53" s="86">
        <f t="shared" ref="S53:S59" si="71">IF(E53="Yes",S$9,0)</f>
        <v>0</v>
      </c>
      <c r="T53" s="86">
        <f t="shared" ref="T53:T59" si="72">IF(F53="Yes",T$9,0)</f>
        <v>0</v>
      </c>
      <c r="U53" s="86">
        <f t="shared" ref="U53:U59" si="73">IF(G53="Yes",U$9,0)</f>
        <v>0</v>
      </c>
      <c r="V53" s="86">
        <f t="shared" ref="V53:V59" si="74">IF(H53="Yes",V$9,0)</f>
        <v>0</v>
      </c>
      <c r="W53" s="86">
        <f t="shared" ref="W53:W59" si="75">IF(I53="Yes",W$9,0)</f>
        <v>0</v>
      </c>
      <c r="X53" s="88">
        <f t="shared" ref="X53:X59" si="76">SUM(Q53:W53)</f>
        <v>0</v>
      </c>
      <c r="Y53" s="21"/>
      <c r="Z53" s="21">
        <f t="shared" ref="Z53:Z59" si="77">IF(C53="Yes",1,0)</f>
        <v>0</v>
      </c>
      <c r="AA53" s="21">
        <f t="shared" ref="AA53:AA59" si="78">IF(D53="Yes",1,0)</f>
        <v>0</v>
      </c>
      <c r="AB53" s="21">
        <f t="shared" ref="AB53:AB59" si="79">IF(E53="Yes",1,0)</f>
        <v>0</v>
      </c>
      <c r="AC53" s="21">
        <f t="shared" ref="AC53:AC59" si="80">IF(F53="Yes",1,0)</f>
        <v>0</v>
      </c>
      <c r="AD53" s="21">
        <f t="shared" ref="AD53:AD59" si="81">IF(G53="Yes",1,0)</f>
        <v>0</v>
      </c>
      <c r="AE53" s="21">
        <f t="shared" ref="AE53:AE59" si="82">IF(H53="Yes",1,0)</f>
        <v>0</v>
      </c>
      <c r="AF53" s="21">
        <f t="shared" ref="AF53:AF59" si="83">IF(I53="Yes",1,0)</f>
        <v>0</v>
      </c>
      <c r="AG53" s="21">
        <f t="shared" ref="AG53:AG59" si="84">SUM(Z53:AF53)</f>
        <v>0</v>
      </c>
    </row>
    <row r="54" spans="1:33" s="30" customFormat="1" ht="32" customHeight="1" x14ac:dyDescent="0.15">
      <c r="A54" s="74">
        <v>23</v>
      </c>
      <c r="B54" s="76" t="s">
        <v>54</v>
      </c>
      <c r="C54" s="96"/>
      <c r="D54" s="96"/>
      <c r="E54" s="96"/>
      <c r="F54" s="96"/>
      <c r="G54" s="96"/>
      <c r="H54" s="96"/>
      <c r="I54" s="96"/>
      <c r="J54" s="89" t="str">
        <f t="shared" si="68"/>
        <v/>
      </c>
      <c r="K54" s="29"/>
      <c r="L54" s="29"/>
      <c r="M54" s="29"/>
      <c r="N54" s="29"/>
      <c r="Q54" s="86">
        <f t="shared" si="69"/>
        <v>0</v>
      </c>
      <c r="R54" s="86">
        <f t="shared" si="70"/>
        <v>0</v>
      </c>
      <c r="S54" s="86">
        <f t="shared" si="71"/>
        <v>0</v>
      </c>
      <c r="T54" s="86">
        <f t="shared" si="72"/>
        <v>0</v>
      </c>
      <c r="U54" s="86">
        <f t="shared" si="73"/>
        <v>0</v>
      </c>
      <c r="V54" s="86">
        <f t="shared" si="74"/>
        <v>0</v>
      </c>
      <c r="W54" s="86">
        <f t="shared" si="75"/>
        <v>0</v>
      </c>
      <c r="X54" s="88">
        <f t="shared" si="76"/>
        <v>0</v>
      </c>
      <c r="Y54" s="21"/>
      <c r="Z54" s="21">
        <f t="shared" si="77"/>
        <v>0</v>
      </c>
      <c r="AA54" s="21">
        <f t="shared" si="78"/>
        <v>0</v>
      </c>
      <c r="AB54" s="21">
        <f t="shared" si="79"/>
        <v>0</v>
      </c>
      <c r="AC54" s="21">
        <f t="shared" si="80"/>
        <v>0</v>
      </c>
      <c r="AD54" s="21">
        <f t="shared" si="81"/>
        <v>0</v>
      </c>
      <c r="AE54" s="21">
        <f t="shared" si="82"/>
        <v>0</v>
      </c>
      <c r="AF54" s="21">
        <f t="shared" si="83"/>
        <v>0</v>
      </c>
      <c r="AG54" s="21">
        <f t="shared" si="84"/>
        <v>0</v>
      </c>
    </row>
    <row r="55" spans="1:33" s="30" customFormat="1" ht="32" customHeight="1" x14ac:dyDescent="0.15">
      <c r="A55" s="74">
        <v>24</v>
      </c>
      <c r="B55" s="76" t="s">
        <v>55</v>
      </c>
      <c r="C55" s="96"/>
      <c r="D55" s="96"/>
      <c r="E55" s="96"/>
      <c r="F55" s="96"/>
      <c r="G55" s="96"/>
      <c r="H55" s="96"/>
      <c r="I55" s="96"/>
      <c r="J55" s="89" t="str">
        <f t="shared" si="68"/>
        <v/>
      </c>
      <c r="K55" s="29"/>
      <c r="L55" s="29"/>
      <c r="M55" s="29"/>
      <c r="N55" s="29"/>
      <c r="Q55" s="86">
        <f t="shared" si="69"/>
        <v>0</v>
      </c>
      <c r="R55" s="86">
        <f t="shared" si="70"/>
        <v>0</v>
      </c>
      <c r="S55" s="86">
        <f t="shared" si="71"/>
        <v>0</v>
      </c>
      <c r="T55" s="86">
        <f t="shared" si="72"/>
        <v>0</v>
      </c>
      <c r="U55" s="86">
        <f t="shared" si="73"/>
        <v>0</v>
      </c>
      <c r="V55" s="86">
        <f t="shared" si="74"/>
        <v>0</v>
      </c>
      <c r="W55" s="86">
        <f t="shared" si="75"/>
        <v>0</v>
      </c>
      <c r="X55" s="88">
        <f t="shared" si="76"/>
        <v>0</v>
      </c>
      <c r="Y55" s="21"/>
      <c r="Z55" s="21">
        <f t="shared" si="77"/>
        <v>0</v>
      </c>
      <c r="AA55" s="21">
        <f t="shared" si="78"/>
        <v>0</v>
      </c>
      <c r="AB55" s="21">
        <f t="shared" si="79"/>
        <v>0</v>
      </c>
      <c r="AC55" s="21">
        <f t="shared" si="80"/>
        <v>0</v>
      </c>
      <c r="AD55" s="21">
        <f t="shared" si="81"/>
        <v>0</v>
      </c>
      <c r="AE55" s="21">
        <f t="shared" si="82"/>
        <v>0</v>
      </c>
      <c r="AF55" s="21">
        <f t="shared" si="83"/>
        <v>0</v>
      </c>
      <c r="AG55" s="21">
        <f t="shared" si="84"/>
        <v>0</v>
      </c>
    </row>
    <row r="56" spans="1:33" s="30" customFormat="1" ht="32" customHeight="1" x14ac:dyDescent="0.15">
      <c r="A56" s="74">
        <v>25</v>
      </c>
      <c r="B56" s="76" t="s">
        <v>56</v>
      </c>
      <c r="C56" s="96"/>
      <c r="D56" s="96"/>
      <c r="E56" s="96"/>
      <c r="F56" s="96"/>
      <c r="G56" s="96"/>
      <c r="H56" s="96"/>
      <c r="I56" s="96"/>
      <c r="J56" s="89" t="str">
        <f t="shared" si="68"/>
        <v/>
      </c>
      <c r="K56" s="29"/>
      <c r="L56" s="29"/>
      <c r="M56" s="29"/>
      <c r="N56" s="29"/>
      <c r="Q56" s="86">
        <f t="shared" si="69"/>
        <v>0</v>
      </c>
      <c r="R56" s="86">
        <f t="shared" si="70"/>
        <v>0</v>
      </c>
      <c r="S56" s="86">
        <f t="shared" si="71"/>
        <v>0</v>
      </c>
      <c r="T56" s="86">
        <f t="shared" si="72"/>
        <v>0</v>
      </c>
      <c r="U56" s="86">
        <f t="shared" si="73"/>
        <v>0</v>
      </c>
      <c r="V56" s="86">
        <f t="shared" si="74"/>
        <v>0</v>
      </c>
      <c r="W56" s="86">
        <f t="shared" si="75"/>
        <v>0</v>
      </c>
      <c r="X56" s="88">
        <f t="shared" si="76"/>
        <v>0</v>
      </c>
      <c r="Y56" s="21"/>
      <c r="Z56" s="21">
        <f t="shared" si="77"/>
        <v>0</v>
      </c>
      <c r="AA56" s="21">
        <f t="shared" si="78"/>
        <v>0</v>
      </c>
      <c r="AB56" s="21">
        <f t="shared" si="79"/>
        <v>0</v>
      </c>
      <c r="AC56" s="21">
        <f t="shared" si="80"/>
        <v>0</v>
      </c>
      <c r="AD56" s="21">
        <f t="shared" si="81"/>
        <v>0</v>
      </c>
      <c r="AE56" s="21">
        <f t="shared" si="82"/>
        <v>0</v>
      </c>
      <c r="AF56" s="21">
        <f t="shared" si="83"/>
        <v>0</v>
      </c>
      <c r="AG56" s="21">
        <f t="shared" si="84"/>
        <v>0</v>
      </c>
    </row>
    <row r="57" spans="1:33" s="30" customFormat="1" ht="32" customHeight="1" x14ac:dyDescent="0.15">
      <c r="A57" s="74">
        <v>26</v>
      </c>
      <c r="B57" s="76" t="s">
        <v>57</v>
      </c>
      <c r="C57" s="96"/>
      <c r="D57" s="96"/>
      <c r="E57" s="96"/>
      <c r="F57" s="96"/>
      <c r="G57" s="96"/>
      <c r="H57" s="96"/>
      <c r="I57" s="96"/>
      <c r="J57" s="89" t="str">
        <f t="shared" si="68"/>
        <v/>
      </c>
      <c r="K57" s="29"/>
      <c r="L57" s="29"/>
      <c r="M57" s="29"/>
      <c r="N57" s="29"/>
      <c r="Q57" s="86">
        <f t="shared" si="69"/>
        <v>0</v>
      </c>
      <c r="R57" s="86">
        <f t="shared" si="70"/>
        <v>0</v>
      </c>
      <c r="S57" s="86">
        <f t="shared" si="71"/>
        <v>0</v>
      </c>
      <c r="T57" s="86">
        <f t="shared" si="72"/>
        <v>0</v>
      </c>
      <c r="U57" s="86">
        <f t="shared" si="73"/>
        <v>0</v>
      </c>
      <c r="V57" s="86">
        <f t="shared" si="74"/>
        <v>0</v>
      </c>
      <c r="W57" s="86">
        <f t="shared" si="75"/>
        <v>0</v>
      </c>
      <c r="X57" s="88">
        <f t="shared" si="76"/>
        <v>0</v>
      </c>
      <c r="Y57" s="21"/>
      <c r="Z57" s="21">
        <f t="shared" si="77"/>
        <v>0</v>
      </c>
      <c r="AA57" s="21">
        <f t="shared" si="78"/>
        <v>0</v>
      </c>
      <c r="AB57" s="21">
        <f t="shared" si="79"/>
        <v>0</v>
      </c>
      <c r="AC57" s="21">
        <f t="shared" si="80"/>
        <v>0</v>
      </c>
      <c r="AD57" s="21">
        <f t="shared" si="81"/>
        <v>0</v>
      </c>
      <c r="AE57" s="21">
        <f t="shared" si="82"/>
        <v>0</v>
      </c>
      <c r="AF57" s="21">
        <f t="shared" si="83"/>
        <v>0</v>
      </c>
      <c r="AG57" s="21">
        <f t="shared" si="84"/>
        <v>0</v>
      </c>
    </row>
    <row r="58" spans="1:33" s="30" customFormat="1" ht="46" customHeight="1" x14ac:dyDescent="0.15">
      <c r="A58" s="74">
        <v>27</v>
      </c>
      <c r="B58" s="76" t="s">
        <v>58</v>
      </c>
      <c r="C58" s="96"/>
      <c r="D58" s="96"/>
      <c r="E58" s="96"/>
      <c r="F58" s="96"/>
      <c r="G58" s="96"/>
      <c r="H58" s="96"/>
      <c r="I58" s="96"/>
      <c r="J58" s="89" t="str">
        <f t="shared" si="68"/>
        <v/>
      </c>
      <c r="K58" s="29"/>
      <c r="L58" s="29"/>
      <c r="M58" s="29"/>
      <c r="N58" s="29"/>
      <c r="Q58" s="86">
        <f t="shared" si="69"/>
        <v>0</v>
      </c>
      <c r="R58" s="86">
        <f t="shared" si="70"/>
        <v>0</v>
      </c>
      <c r="S58" s="86">
        <f t="shared" si="71"/>
        <v>0</v>
      </c>
      <c r="T58" s="86">
        <f t="shared" si="72"/>
        <v>0</v>
      </c>
      <c r="U58" s="86">
        <f t="shared" si="73"/>
        <v>0</v>
      </c>
      <c r="V58" s="86">
        <f t="shared" si="74"/>
        <v>0</v>
      </c>
      <c r="W58" s="86">
        <f t="shared" si="75"/>
        <v>0</v>
      </c>
      <c r="X58" s="88">
        <f t="shared" si="76"/>
        <v>0</v>
      </c>
      <c r="Y58" s="21"/>
      <c r="Z58" s="21">
        <f t="shared" si="77"/>
        <v>0</v>
      </c>
      <c r="AA58" s="21">
        <f t="shared" si="78"/>
        <v>0</v>
      </c>
      <c r="AB58" s="21">
        <f t="shared" si="79"/>
        <v>0</v>
      </c>
      <c r="AC58" s="21">
        <f t="shared" si="80"/>
        <v>0</v>
      </c>
      <c r="AD58" s="21">
        <f t="shared" si="81"/>
        <v>0</v>
      </c>
      <c r="AE58" s="21">
        <f t="shared" si="82"/>
        <v>0</v>
      </c>
      <c r="AF58" s="21">
        <f t="shared" si="83"/>
        <v>0</v>
      </c>
      <c r="AG58" s="21">
        <f t="shared" si="84"/>
        <v>0</v>
      </c>
    </row>
    <row r="59" spans="1:33" s="30" customFormat="1" ht="46" customHeight="1" x14ac:dyDescent="0.15">
      <c r="A59" s="74">
        <v>28</v>
      </c>
      <c r="B59" s="76" t="s">
        <v>59</v>
      </c>
      <c r="C59" s="96"/>
      <c r="D59" s="96"/>
      <c r="E59" s="96"/>
      <c r="F59" s="96"/>
      <c r="G59" s="96"/>
      <c r="H59" s="96"/>
      <c r="I59" s="96"/>
      <c r="J59" s="89" t="str">
        <f t="shared" si="68"/>
        <v/>
      </c>
      <c r="K59" s="29"/>
      <c r="L59" s="29"/>
      <c r="M59" s="29"/>
      <c r="N59" s="29"/>
      <c r="Q59" s="86">
        <f t="shared" si="69"/>
        <v>0</v>
      </c>
      <c r="R59" s="86">
        <f t="shared" si="70"/>
        <v>0</v>
      </c>
      <c r="S59" s="86">
        <f t="shared" si="71"/>
        <v>0</v>
      </c>
      <c r="T59" s="86">
        <f t="shared" si="72"/>
        <v>0</v>
      </c>
      <c r="U59" s="86">
        <f t="shared" si="73"/>
        <v>0</v>
      </c>
      <c r="V59" s="86">
        <f t="shared" si="74"/>
        <v>0</v>
      </c>
      <c r="W59" s="86">
        <f t="shared" si="75"/>
        <v>0</v>
      </c>
      <c r="X59" s="88">
        <f t="shared" si="76"/>
        <v>0</v>
      </c>
      <c r="Y59" s="21"/>
      <c r="Z59" s="21">
        <f t="shared" si="77"/>
        <v>0</v>
      </c>
      <c r="AA59" s="21">
        <f t="shared" si="78"/>
        <v>0</v>
      </c>
      <c r="AB59" s="21">
        <f t="shared" si="79"/>
        <v>0</v>
      </c>
      <c r="AC59" s="21">
        <f t="shared" si="80"/>
        <v>0</v>
      </c>
      <c r="AD59" s="21">
        <f t="shared" si="81"/>
        <v>0</v>
      </c>
      <c r="AE59" s="21">
        <f t="shared" si="82"/>
        <v>0</v>
      </c>
      <c r="AF59" s="21">
        <f t="shared" si="83"/>
        <v>0</v>
      </c>
      <c r="AG59" s="21">
        <f t="shared" si="84"/>
        <v>0</v>
      </c>
    </row>
    <row r="60" spans="1:33" s="51" customFormat="1" ht="46" customHeight="1" x14ac:dyDescent="0.15">
      <c r="A60" s="48"/>
      <c r="B60" s="49"/>
      <c r="C60" s="32"/>
      <c r="D60" s="32"/>
      <c r="E60" s="32"/>
      <c r="F60" s="32"/>
      <c r="G60" s="32"/>
      <c r="H60" s="32"/>
      <c r="I60" s="32"/>
      <c r="J60" s="69"/>
      <c r="K60" s="50"/>
      <c r="L60" s="50"/>
      <c r="M60" s="50"/>
      <c r="N60" s="50"/>
    </row>
    <row r="61" spans="1:33" s="7" customFormat="1" ht="13" customHeight="1" x14ac:dyDescent="0.15">
      <c r="A61" s="33"/>
      <c r="B61" s="34"/>
      <c r="C61" s="34"/>
      <c r="D61" s="34"/>
      <c r="E61" s="34"/>
      <c r="F61" s="34"/>
      <c r="G61" s="34"/>
      <c r="H61" s="34"/>
      <c r="I61" s="34"/>
      <c r="J61" s="64"/>
      <c r="K61" s="6"/>
      <c r="L61" s="6"/>
      <c r="M61" s="6"/>
      <c r="N61" s="6"/>
    </row>
    <row r="62" spans="1:33" s="7" customFormat="1" ht="28" x14ac:dyDescent="0.15">
      <c r="A62" s="5"/>
      <c r="B62" s="52" t="s">
        <v>85</v>
      </c>
      <c r="J62" s="38"/>
      <c r="K62" s="6"/>
      <c r="L62" s="6"/>
      <c r="M62" s="6"/>
      <c r="N62" s="6"/>
    </row>
    <row r="63" spans="1:33" s="7" customFormat="1" ht="18" x14ac:dyDescent="0.15">
      <c r="A63" s="5"/>
      <c r="B63" s="53" t="s">
        <v>0</v>
      </c>
      <c r="J63" s="38"/>
      <c r="K63" s="6"/>
      <c r="L63" s="6"/>
      <c r="M63" s="6"/>
      <c r="N63" s="6"/>
    </row>
    <row r="64" spans="1:33" s="7" customFormat="1" ht="20" customHeight="1" x14ac:dyDescent="0.15">
      <c r="A64" s="5"/>
      <c r="B64" s="100" t="s">
        <v>1</v>
      </c>
      <c r="C64" s="100"/>
      <c r="D64" s="100"/>
      <c r="E64" s="100"/>
      <c r="F64" s="100"/>
      <c r="G64" s="100"/>
      <c r="H64" s="82">
        <f>(X10)</f>
        <v>0</v>
      </c>
      <c r="I64" s="17"/>
      <c r="J64" s="70"/>
      <c r="K64" s="6"/>
      <c r="L64" s="6"/>
      <c r="M64" s="6"/>
      <c r="N64" s="6"/>
    </row>
    <row r="65" spans="1:14" s="7" customFormat="1" ht="20" customHeight="1" x14ac:dyDescent="0.15">
      <c r="A65" s="5"/>
      <c r="B65" s="100" t="s">
        <v>2</v>
      </c>
      <c r="C65" s="100"/>
      <c r="D65" s="100"/>
      <c r="E65" s="100"/>
      <c r="F65" s="100"/>
      <c r="G65" s="100"/>
      <c r="H65" s="82">
        <f>(X11)</f>
        <v>0</v>
      </c>
      <c r="I65" s="17"/>
      <c r="J65" s="70"/>
      <c r="K65" s="6"/>
      <c r="L65" s="6"/>
      <c r="M65" s="6"/>
      <c r="N65" s="6"/>
    </row>
    <row r="66" spans="1:14" s="7" customFormat="1" ht="20" customHeight="1" x14ac:dyDescent="0.15">
      <c r="A66" s="5"/>
      <c r="B66" s="100" t="s">
        <v>3</v>
      </c>
      <c r="C66" s="100"/>
      <c r="D66" s="100"/>
      <c r="E66" s="100"/>
      <c r="F66" s="100"/>
      <c r="G66" s="100"/>
      <c r="H66" s="82">
        <f>(X12)</f>
        <v>0</v>
      </c>
      <c r="I66" s="17"/>
      <c r="J66" s="70"/>
      <c r="K66" s="6"/>
      <c r="L66" s="6"/>
      <c r="M66" s="6"/>
      <c r="N66" s="6"/>
    </row>
    <row r="67" spans="1:14" s="7" customFormat="1" ht="20" customHeight="1" x14ac:dyDescent="0.15">
      <c r="A67" s="5"/>
      <c r="B67" s="100" t="s">
        <v>4</v>
      </c>
      <c r="C67" s="100"/>
      <c r="D67" s="100"/>
      <c r="E67" s="100"/>
      <c r="F67" s="100"/>
      <c r="G67" s="100"/>
      <c r="H67" s="82">
        <f>(X13)</f>
        <v>0</v>
      </c>
      <c r="I67" s="17"/>
      <c r="J67" s="70"/>
      <c r="K67" s="6"/>
      <c r="L67" s="6"/>
      <c r="M67" s="6"/>
      <c r="N67" s="6"/>
    </row>
    <row r="68" spans="1:14" s="7" customFormat="1" ht="20" customHeight="1" x14ac:dyDescent="0.15">
      <c r="A68" s="5"/>
      <c r="B68" s="100" t="s">
        <v>5</v>
      </c>
      <c r="C68" s="100"/>
      <c r="D68" s="100"/>
      <c r="E68" s="100"/>
      <c r="F68" s="100"/>
      <c r="G68" s="100"/>
      <c r="H68" s="82">
        <f>(X14)</f>
        <v>0</v>
      </c>
      <c r="I68" s="17"/>
      <c r="J68" s="70"/>
      <c r="K68" s="6"/>
      <c r="L68" s="6"/>
      <c r="M68" s="6"/>
      <c r="N68" s="6"/>
    </row>
    <row r="69" spans="1:14" s="7" customFormat="1" ht="31.25" customHeight="1" x14ac:dyDescent="0.15">
      <c r="A69" s="5"/>
      <c r="B69" s="99" t="s">
        <v>6</v>
      </c>
      <c r="C69" s="99"/>
      <c r="D69" s="99"/>
      <c r="E69" s="99"/>
      <c r="F69" s="99"/>
      <c r="G69" s="99"/>
      <c r="H69" s="82">
        <f>SUM(H64:H68)</f>
        <v>0</v>
      </c>
      <c r="I69" s="83">
        <f>H69/5</f>
        <v>0</v>
      </c>
      <c r="J69" s="70"/>
      <c r="K69" s="6"/>
      <c r="L69" s="6"/>
      <c r="M69" s="6"/>
      <c r="N69" s="6"/>
    </row>
    <row r="70" spans="1:14" s="7" customFormat="1" ht="13" x14ac:dyDescent="0.15">
      <c r="A70" s="5"/>
      <c r="B70" s="21"/>
      <c r="C70" s="21"/>
      <c r="D70" s="21"/>
      <c r="E70" s="21"/>
      <c r="F70" s="21"/>
      <c r="G70" s="21"/>
      <c r="H70" s="21"/>
      <c r="J70" s="70"/>
      <c r="K70" s="6"/>
      <c r="L70" s="6"/>
      <c r="M70" s="6"/>
      <c r="N70" s="6"/>
    </row>
    <row r="71" spans="1:14" s="7" customFormat="1" ht="18" x14ac:dyDescent="0.15">
      <c r="A71" s="5"/>
      <c r="B71" s="54" t="s">
        <v>7</v>
      </c>
      <c r="J71" s="70"/>
      <c r="K71" s="6"/>
      <c r="L71" s="6"/>
      <c r="M71" s="6"/>
      <c r="N71" s="6"/>
    </row>
    <row r="72" spans="1:14" s="7" customFormat="1" ht="20" customHeight="1" x14ac:dyDescent="0.15">
      <c r="A72" s="5"/>
      <c r="B72" s="100" t="s">
        <v>8</v>
      </c>
      <c r="C72" s="100"/>
      <c r="D72" s="100"/>
      <c r="E72" s="100"/>
      <c r="F72" s="100"/>
      <c r="G72" s="100"/>
      <c r="H72" s="82">
        <f>(X16)</f>
        <v>0</v>
      </c>
      <c r="I72" s="17"/>
      <c r="J72" s="70"/>
      <c r="K72" s="6"/>
      <c r="L72" s="6"/>
      <c r="M72" s="6"/>
      <c r="N72" s="6"/>
    </row>
    <row r="73" spans="1:14" s="7" customFormat="1" ht="20" customHeight="1" x14ac:dyDescent="0.15">
      <c r="A73" s="5"/>
      <c r="B73" s="100" t="s">
        <v>9</v>
      </c>
      <c r="C73" s="100"/>
      <c r="D73" s="100"/>
      <c r="E73" s="100"/>
      <c r="F73" s="100"/>
      <c r="G73" s="100"/>
      <c r="H73" s="82">
        <f>(X18)</f>
        <v>0</v>
      </c>
      <c r="I73" s="17"/>
      <c r="J73" s="70"/>
      <c r="K73" s="6"/>
      <c r="L73" s="6"/>
      <c r="M73" s="6"/>
      <c r="N73" s="6"/>
    </row>
    <row r="74" spans="1:14" s="7" customFormat="1" ht="20" customHeight="1" x14ac:dyDescent="0.15">
      <c r="A74" s="5"/>
      <c r="B74" s="100" t="s">
        <v>10</v>
      </c>
      <c r="C74" s="100"/>
      <c r="D74" s="100"/>
      <c r="E74" s="100"/>
      <c r="F74" s="100"/>
      <c r="G74" s="100"/>
      <c r="H74" s="82">
        <f>(X41)</f>
        <v>0</v>
      </c>
      <c r="I74" s="17"/>
      <c r="J74" s="70"/>
      <c r="K74" s="6"/>
      <c r="L74" s="6"/>
      <c r="M74" s="6"/>
      <c r="N74" s="6"/>
    </row>
    <row r="75" spans="1:14" s="7" customFormat="1" ht="20" customHeight="1" x14ac:dyDescent="0.15">
      <c r="A75" s="5"/>
      <c r="B75" s="100" t="s">
        <v>11</v>
      </c>
      <c r="C75" s="100"/>
      <c r="D75" s="100"/>
      <c r="E75" s="100"/>
      <c r="F75" s="100"/>
      <c r="G75" s="100"/>
      <c r="H75" s="82">
        <f>(X44)</f>
        <v>0</v>
      </c>
      <c r="I75" s="17"/>
      <c r="J75" s="70"/>
      <c r="K75" s="6"/>
      <c r="L75" s="6"/>
      <c r="M75" s="6"/>
      <c r="N75" s="6"/>
    </row>
    <row r="76" spans="1:14" s="7" customFormat="1" ht="20" customHeight="1" x14ac:dyDescent="0.15">
      <c r="A76" s="5"/>
      <c r="B76" s="100" t="s">
        <v>12</v>
      </c>
      <c r="C76" s="100"/>
      <c r="D76" s="100"/>
      <c r="E76" s="100"/>
      <c r="F76" s="100"/>
      <c r="G76" s="100"/>
      <c r="H76" s="82">
        <f>(X47)</f>
        <v>0</v>
      </c>
      <c r="I76" s="17"/>
      <c r="J76" s="70"/>
      <c r="K76" s="6"/>
      <c r="L76" s="6"/>
      <c r="M76" s="6"/>
      <c r="N76" s="6"/>
    </row>
    <row r="77" spans="1:14" s="7" customFormat="1" ht="31.25" customHeight="1" x14ac:dyDescent="0.15">
      <c r="A77" s="5"/>
      <c r="B77" s="99" t="s">
        <v>6</v>
      </c>
      <c r="C77" s="99"/>
      <c r="D77" s="99"/>
      <c r="E77" s="99"/>
      <c r="F77" s="99"/>
      <c r="G77" s="99"/>
      <c r="H77" s="82">
        <f>SUM(H72:H76)</f>
        <v>0</v>
      </c>
      <c r="I77" s="83">
        <f>H77/5</f>
        <v>0</v>
      </c>
      <c r="J77" s="70"/>
      <c r="K77" s="6"/>
      <c r="L77" s="6"/>
      <c r="M77" s="6"/>
      <c r="N77" s="6"/>
    </row>
    <row r="78" spans="1:14" s="7" customFormat="1" ht="13" x14ac:dyDescent="0.15">
      <c r="A78" s="5"/>
      <c r="B78" s="21"/>
      <c r="C78" s="21"/>
      <c r="D78" s="21"/>
      <c r="E78" s="21"/>
      <c r="F78" s="21"/>
      <c r="G78" s="21"/>
      <c r="H78" s="21"/>
      <c r="J78" s="70"/>
      <c r="K78" s="6"/>
      <c r="L78" s="6"/>
      <c r="M78" s="6"/>
      <c r="N78" s="6"/>
    </row>
    <row r="79" spans="1:14" s="7" customFormat="1" ht="18" x14ac:dyDescent="0.15">
      <c r="A79" s="5"/>
      <c r="B79" s="54" t="s">
        <v>13</v>
      </c>
      <c r="J79" s="70"/>
      <c r="K79" s="6"/>
      <c r="L79" s="6"/>
      <c r="M79" s="6"/>
      <c r="N79" s="6"/>
    </row>
    <row r="80" spans="1:14" s="7" customFormat="1" ht="20" customHeight="1" x14ac:dyDescent="0.15">
      <c r="A80" s="5"/>
      <c r="B80" s="100" t="s">
        <v>14</v>
      </c>
      <c r="C80" s="100"/>
      <c r="D80" s="100"/>
      <c r="E80" s="100"/>
      <c r="F80" s="100"/>
      <c r="G80" s="100"/>
      <c r="H80" s="82">
        <f>(X15)</f>
        <v>0</v>
      </c>
      <c r="I80" s="17"/>
      <c r="J80" s="70"/>
      <c r="K80" s="6"/>
      <c r="L80" s="6"/>
      <c r="M80" s="6"/>
      <c r="N80" s="6"/>
    </row>
    <row r="81" spans="1:14" s="7" customFormat="1" ht="20" customHeight="1" x14ac:dyDescent="0.15">
      <c r="A81" s="5"/>
      <c r="B81" s="100" t="s">
        <v>15</v>
      </c>
      <c r="C81" s="100"/>
      <c r="D81" s="100"/>
      <c r="E81" s="100"/>
      <c r="F81" s="100"/>
      <c r="G81" s="100"/>
      <c r="H81" s="82">
        <f>(X17)</f>
        <v>0</v>
      </c>
      <c r="I81" s="17"/>
      <c r="J81" s="70"/>
      <c r="K81" s="6"/>
      <c r="L81" s="6"/>
      <c r="M81" s="6"/>
      <c r="N81" s="6"/>
    </row>
    <row r="82" spans="1:14" s="7" customFormat="1" ht="20" customHeight="1" x14ac:dyDescent="0.15">
      <c r="A82" s="5"/>
      <c r="B82" s="100" t="s">
        <v>16</v>
      </c>
      <c r="C82" s="100"/>
      <c r="D82" s="100"/>
      <c r="E82" s="100"/>
      <c r="F82" s="100"/>
      <c r="G82" s="100"/>
      <c r="H82" s="82">
        <f>(X54)</f>
        <v>0</v>
      </c>
      <c r="I82" s="17"/>
      <c r="J82" s="70"/>
      <c r="K82" s="6"/>
      <c r="L82" s="6"/>
      <c r="M82" s="6"/>
      <c r="N82" s="6"/>
    </row>
    <row r="83" spans="1:14" s="7" customFormat="1" ht="20" customHeight="1" x14ac:dyDescent="0.15">
      <c r="A83" s="5"/>
      <c r="B83" s="100" t="s">
        <v>17</v>
      </c>
      <c r="C83" s="100"/>
      <c r="D83" s="100"/>
      <c r="E83" s="100"/>
      <c r="F83" s="100"/>
      <c r="G83" s="100"/>
      <c r="H83" s="82">
        <f>(X19)</f>
        <v>0</v>
      </c>
      <c r="I83" s="17"/>
      <c r="J83" s="70"/>
      <c r="K83" s="6"/>
      <c r="L83" s="6"/>
      <c r="M83" s="6"/>
      <c r="N83" s="6"/>
    </row>
    <row r="84" spans="1:14" s="7" customFormat="1" ht="20" customHeight="1" x14ac:dyDescent="0.15">
      <c r="A84" s="5"/>
      <c r="B84" s="100" t="s">
        <v>18</v>
      </c>
      <c r="C84" s="100"/>
      <c r="D84" s="100"/>
      <c r="E84" s="100"/>
      <c r="F84" s="100"/>
      <c r="G84" s="100"/>
      <c r="H84" s="82">
        <f>(X57)</f>
        <v>0</v>
      </c>
      <c r="I84" s="17"/>
      <c r="J84" s="70"/>
      <c r="K84" s="6"/>
      <c r="L84" s="6"/>
      <c r="M84" s="6"/>
      <c r="N84" s="6"/>
    </row>
    <row r="85" spans="1:14" s="7" customFormat="1" ht="20" customHeight="1" x14ac:dyDescent="0.15">
      <c r="A85" s="5"/>
      <c r="B85" s="100" t="s">
        <v>19</v>
      </c>
      <c r="C85" s="100"/>
      <c r="D85" s="100"/>
      <c r="E85" s="100"/>
      <c r="F85" s="100"/>
      <c r="G85" s="100"/>
      <c r="H85" s="82">
        <f>(X58)</f>
        <v>0</v>
      </c>
      <c r="I85" s="17"/>
      <c r="J85" s="70"/>
      <c r="K85" s="6"/>
      <c r="L85" s="6"/>
      <c r="M85" s="6"/>
      <c r="N85" s="6"/>
    </row>
    <row r="86" spans="1:14" s="7" customFormat="1" ht="20" customHeight="1" x14ac:dyDescent="0.15">
      <c r="A86" s="5"/>
      <c r="B86" s="100" t="s">
        <v>20</v>
      </c>
      <c r="C86" s="100"/>
      <c r="D86" s="100"/>
      <c r="E86" s="100"/>
      <c r="F86" s="100"/>
      <c r="G86" s="100"/>
      <c r="H86" s="82">
        <f>(X59)</f>
        <v>0</v>
      </c>
      <c r="I86" s="17"/>
      <c r="J86" s="70"/>
      <c r="K86" s="6"/>
      <c r="L86" s="6"/>
      <c r="M86" s="6"/>
      <c r="N86" s="6"/>
    </row>
    <row r="87" spans="1:14" s="7" customFormat="1" ht="20" customHeight="1" x14ac:dyDescent="0.15">
      <c r="A87" s="5"/>
      <c r="B87" s="100" t="s">
        <v>21</v>
      </c>
      <c r="C87" s="100"/>
      <c r="D87" s="100"/>
      <c r="E87" s="100"/>
      <c r="F87" s="100"/>
      <c r="G87" s="100"/>
      <c r="H87" s="82">
        <f>(X20)</f>
        <v>0</v>
      </c>
      <c r="I87" s="17"/>
      <c r="J87" s="70"/>
      <c r="K87" s="6"/>
      <c r="L87" s="6"/>
      <c r="M87" s="6"/>
      <c r="N87" s="6"/>
    </row>
    <row r="88" spans="1:14" s="7" customFormat="1" ht="31.25" customHeight="1" x14ac:dyDescent="0.15">
      <c r="A88" s="5"/>
      <c r="B88" s="99" t="s">
        <v>6</v>
      </c>
      <c r="C88" s="99"/>
      <c r="D88" s="99"/>
      <c r="E88" s="99"/>
      <c r="F88" s="99"/>
      <c r="G88" s="99"/>
      <c r="H88" s="82">
        <f>SUM(H80:H87)</f>
        <v>0</v>
      </c>
      <c r="I88" s="83">
        <f>H88/8</f>
        <v>0</v>
      </c>
      <c r="J88" s="70"/>
      <c r="K88" s="6"/>
      <c r="L88" s="6"/>
      <c r="M88" s="6"/>
      <c r="N88" s="6"/>
    </row>
    <row r="89" spans="1:14" s="7" customFormat="1" ht="13" x14ac:dyDescent="0.15">
      <c r="A89" s="5"/>
      <c r="B89" s="21"/>
      <c r="C89" s="21"/>
      <c r="D89" s="21"/>
      <c r="E89" s="21"/>
      <c r="F89" s="21"/>
      <c r="G89" s="21"/>
      <c r="H89" s="21"/>
      <c r="I89" s="21"/>
      <c r="J89" s="71"/>
      <c r="K89" s="6"/>
      <c r="L89" s="6"/>
      <c r="M89" s="6"/>
      <c r="N89" s="6"/>
    </row>
    <row r="90" spans="1:14" s="7" customFormat="1" ht="18" x14ac:dyDescent="0.15">
      <c r="A90" s="5"/>
      <c r="B90" s="54" t="s">
        <v>22</v>
      </c>
      <c r="J90" s="70"/>
      <c r="K90" s="6"/>
      <c r="L90" s="6"/>
      <c r="M90" s="6"/>
      <c r="N90" s="6"/>
    </row>
    <row r="91" spans="1:14" s="7" customFormat="1" ht="20" customHeight="1" x14ac:dyDescent="0.15">
      <c r="A91" s="5"/>
      <c r="B91" s="100" t="s">
        <v>23</v>
      </c>
      <c r="C91" s="100"/>
      <c r="D91" s="100"/>
      <c r="E91" s="100"/>
      <c r="F91" s="100"/>
      <c r="G91" s="100"/>
      <c r="H91" s="82">
        <f>(X53)</f>
        <v>0</v>
      </c>
      <c r="I91" s="17"/>
      <c r="J91" s="70"/>
      <c r="K91" s="6"/>
      <c r="L91" s="6"/>
      <c r="M91" s="6"/>
      <c r="N91" s="6"/>
    </row>
    <row r="92" spans="1:14" s="7" customFormat="1" ht="20" customHeight="1" x14ac:dyDescent="0.15">
      <c r="A92" s="5"/>
      <c r="B92" s="100" t="s">
        <v>24</v>
      </c>
      <c r="C92" s="100"/>
      <c r="D92" s="100"/>
      <c r="E92" s="100"/>
      <c r="F92" s="100"/>
      <c r="G92" s="100"/>
      <c r="H92" s="82">
        <f>(X55)</f>
        <v>0</v>
      </c>
      <c r="I92" s="17"/>
      <c r="J92" s="70"/>
      <c r="K92" s="6"/>
      <c r="L92" s="6"/>
      <c r="M92" s="6"/>
      <c r="N92" s="6"/>
    </row>
    <row r="93" spans="1:14" s="7" customFormat="1" ht="20" customHeight="1" x14ac:dyDescent="0.15">
      <c r="A93" s="5"/>
      <c r="B93" s="100" t="s">
        <v>15</v>
      </c>
      <c r="C93" s="100"/>
      <c r="D93" s="100"/>
      <c r="E93" s="100"/>
      <c r="F93" s="100"/>
      <c r="G93" s="100"/>
      <c r="H93" s="82">
        <f>(X17)</f>
        <v>0</v>
      </c>
      <c r="I93" s="17"/>
      <c r="J93" s="70"/>
      <c r="K93" s="6"/>
      <c r="L93" s="6"/>
      <c r="M93" s="6"/>
      <c r="N93" s="6"/>
    </row>
    <row r="94" spans="1:14" s="7" customFormat="1" ht="20" customHeight="1" x14ac:dyDescent="0.15">
      <c r="A94" s="5"/>
      <c r="B94" s="100" t="s">
        <v>25</v>
      </c>
      <c r="C94" s="100"/>
      <c r="D94" s="100"/>
      <c r="E94" s="100"/>
      <c r="F94" s="100"/>
      <c r="G94" s="100"/>
      <c r="H94" s="82">
        <f>(X56)</f>
        <v>0</v>
      </c>
      <c r="I94" s="17"/>
      <c r="J94" s="70"/>
      <c r="K94" s="6"/>
      <c r="L94" s="6"/>
      <c r="M94" s="6"/>
      <c r="N94" s="6"/>
    </row>
    <row r="95" spans="1:14" s="7" customFormat="1" ht="20" customHeight="1" x14ac:dyDescent="0.15">
      <c r="A95" s="5"/>
      <c r="B95" s="100" t="s">
        <v>26</v>
      </c>
      <c r="C95" s="100"/>
      <c r="D95" s="100"/>
      <c r="E95" s="100"/>
      <c r="F95" s="100"/>
      <c r="G95" s="100"/>
      <c r="H95" s="82">
        <f>(X21)</f>
        <v>0</v>
      </c>
      <c r="I95" s="17"/>
      <c r="J95" s="70"/>
      <c r="K95" s="6"/>
      <c r="L95" s="6"/>
      <c r="M95" s="6"/>
      <c r="N95" s="6"/>
    </row>
    <row r="96" spans="1:14" s="26" customFormat="1" ht="31.25" customHeight="1" x14ac:dyDescent="0.15">
      <c r="A96" s="55"/>
      <c r="B96" s="99" t="s">
        <v>6</v>
      </c>
      <c r="C96" s="99"/>
      <c r="D96" s="99"/>
      <c r="E96" s="99"/>
      <c r="F96" s="99"/>
      <c r="G96" s="99"/>
      <c r="H96" s="82">
        <f>SUM(H91:H95)</f>
        <v>0</v>
      </c>
      <c r="I96" s="83">
        <f>H96/5</f>
        <v>0</v>
      </c>
      <c r="J96" s="72"/>
      <c r="K96" s="56"/>
      <c r="L96" s="56"/>
      <c r="M96" s="56"/>
      <c r="N96" s="56"/>
    </row>
    <row r="97" spans="1:14" s="61" customFormat="1" ht="31.25" customHeight="1" x14ac:dyDescent="0.15">
      <c r="A97" s="57"/>
      <c r="B97" s="58"/>
      <c r="C97" s="58"/>
      <c r="D97" s="58"/>
      <c r="E97" s="58"/>
      <c r="F97" s="58"/>
      <c r="G97" s="58"/>
      <c r="H97" s="49"/>
      <c r="I97" s="59"/>
      <c r="J97" s="73"/>
      <c r="K97" s="60"/>
      <c r="L97" s="60"/>
      <c r="M97" s="60"/>
      <c r="N97" s="60"/>
    </row>
    <row r="98" spans="1:14" s="7" customFormat="1" ht="31.25" customHeight="1" x14ac:dyDescent="0.15">
      <c r="A98" s="5"/>
      <c r="B98" s="104" t="s">
        <v>27</v>
      </c>
      <c r="C98" s="104"/>
      <c r="D98" s="104"/>
      <c r="E98" s="104"/>
      <c r="F98" s="104"/>
      <c r="G98" s="105"/>
      <c r="H98" s="85"/>
      <c r="I98" s="84">
        <f>(I69+I77+I88+I96)/4</f>
        <v>0</v>
      </c>
      <c r="J98" s="70"/>
      <c r="K98" s="6"/>
      <c r="L98" s="6"/>
      <c r="M98" s="6"/>
      <c r="N98" s="6"/>
    </row>
    <row r="99" spans="1:14" s="7" customFormat="1" ht="25" customHeight="1" x14ac:dyDescent="0.15">
      <c r="A99" s="5"/>
      <c r="B99" s="21"/>
      <c r="C99" s="21"/>
      <c r="D99" s="21"/>
      <c r="E99" s="21"/>
      <c r="F99" s="21"/>
      <c r="G99" s="21"/>
      <c r="H99" s="21"/>
      <c r="I99" s="21"/>
      <c r="J99" s="1"/>
      <c r="K99" s="20"/>
      <c r="L99" s="6"/>
      <c r="M99" s="6"/>
      <c r="N99" s="6"/>
    </row>
    <row r="100" spans="1:14" s="7" customFormat="1" ht="13" customHeight="1" x14ac:dyDescent="0.15">
      <c r="A100" s="33"/>
      <c r="B100" s="34"/>
      <c r="C100" s="34"/>
      <c r="D100" s="34"/>
      <c r="E100" s="34"/>
      <c r="F100" s="34"/>
      <c r="G100" s="34"/>
      <c r="H100" s="34"/>
      <c r="I100" s="34"/>
      <c r="J100" s="64"/>
      <c r="K100" s="6"/>
      <c r="L100" s="6"/>
      <c r="M100" s="6"/>
      <c r="N100" s="6"/>
    </row>
    <row r="101" spans="1:14" s="7" customFormat="1" ht="28" x14ac:dyDescent="0.15">
      <c r="A101" s="5"/>
      <c r="B101" s="52" t="s">
        <v>86</v>
      </c>
      <c r="J101" s="38"/>
      <c r="K101" s="6"/>
      <c r="L101" s="6"/>
      <c r="M101" s="6"/>
      <c r="N101" s="6"/>
    </row>
    <row r="102" spans="1:14" s="7" customFormat="1" ht="18" customHeight="1" x14ac:dyDescent="0.15">
      <c r="A102" s="5"/>
      <c r="B102" s="52"/>
      <c r="J102" s="38"/>
      <c r="K102" s="6"/>
      <c r="L102" s="6"/>
      <c r="M102" s="6"/>
      <c r="N102" s="6"/>
    </row>
    <row r="103" spans="1:14" s="7" customFormat="1" ht="28" x14ac:dyDescent="0.15">
      <c r="A103" s="5"/>
      <c r="B103" s="93" t="s">
        <v>28</v>
      </c>
      <c r="C103" s="93" t="s">
        <v>29</v>
      </c>
      <c r="D103" s="93" t="s">
        <v>30</v>
      </c>
      <c r="E103" s="93" t="s">
        <v>80</v>
      </c>
      <c r="J103" s="38"/>
      <c r="K103" s="6"/>
      <c r="L103" s="6"/>
      <c r="M103" s="6"/>
      <c r="N103" s="6"/>
    </row>
    <row r="104" spans="1:14" s="7" customFormat="1" ht="26.75" customHeight="1" x14ac:dyDescent="0.15">
      <c r="A104" s="5"/>
      <c r="B104" s="94" t="s">
        <v>31</v>
      </c>
      <c r="C104" s="97">
        <v>1.554</v>
      </c>
      <c r="D104" s="97">
        <v>1.2130000000000001</v>
      </c>
      <c r="E104" s="98">
        <f>I98</f>
        <v>0</v>
      </c>
      <c r="J104" s="38"/>
      <c r="K104" s="6"/>
      <c r="L104" s="6"/>
      <c r="M104" s="6"/>
      <c r="N104" s="6"/>
    </row>
    <row r="105" spans="1:14" s="7" customFormat="1" ht="26.75" customHeight="1" x14ac:dyDescent="0.15">
      <c r="A105" s="5"/>
      <c r="B105" s="95" t="s">
        <v>0</v>
      </c>
      <c r="C105" s="97">
        <v>1.2509999999999999</v>
      </c>
      <c r="D105" s="97">
        <v>1.323</v>
      </c>
      <c r="E105" s="98">
        <f>I69</f>
        <v>0</v>
      </c>
      <c r="J105" s="38"/>
      <c r="K105" s="6"/>
      <c r="L105" s="6"/>
      <c r="M105" s="6"/>
      <c r="N105" s="6"/>
    </row>
    <row r="106" spans="1:14" s="7" customFormat="1" ht="26.75" customHeight="1" x14ac:dyDescent="0.15">
      <c r="A106" s="5"/>
      <c r="B106" s="95" t="s">
        <v>7</v>
      </c>
      <c r="C106" s="97">
        <v>0.624</v>
      </c>
      <c r="D106" s="97">
        <v>0.85899999999999999</v>
      </c>
      <c r="E106" s="98">
        <f>I77</f>
        <v>0</v>
      </c>
      <c r="J106" s="38"/>
      <c r="K106" s="6"/>
      <c r="L106" s="6"/>
      <c r="M106" s="6"/>
      <c r="N106" s="6"/>
    </row>
    <row r="107" spans="1:14" s="7" customFormat="1" ht="26.75" customHeight="1" x14ac:dyDescent="0.15">
      <c r="A107" s="5"/>
      <c r="B107" s="95" t="s">
        <v>13</v>
      </c>
      <c r="C107" s="97">
        <v>2.149</v>
      </c>
      <c r="D107" s="97">
        <v>1.6020000000000001</v>
      </c>
      <c r="E107" s="98">
        <f>I88</f>
        <v>0</v>
      </c>
      <c r="J107" s="38"/>
      <c r="K107" s="6"/>
      <c r="L107" s="6"/>
      <c r="M107" s="6"/>
      <c r="N107" s="6"/>
    </row>
    <row r="108" spans="1:14" s="7" customFormat="1" ht="26.75" customHeight="1" x14ac:dyDescent="0.15">
      <c r="A108" s="5"/>
      <c r="B108" s="94" t="s">
        <v>22</v>
      </c>
      <c r="C108" s="97">
        <v>1.5787</v>
      </c>
      <c r="D108" s="97">
        <v>1.369</v>
      </c>
      <c r="E108" s="98">
        <f>I96</f>
        <v>0</v>
      </c>
      <c r="J108" s="38"/>
      <c r="K108" s="6"/>
      <c r="L108" s="6"/>
      <c r="M108" s="6"/>
      <c r="N108" s="6"/>
    </row>
    <row r="109" spans="1:14" s="26" customFormat="1" ht="26" customHeight="1" x14ac:dyDescent="0.15">
      <c r="A109" s="55"/>
      <c r="B109" s="103" t="s">
        <v>81</v>
      </c>
      <c r="C109" s="103"/>
      <c r="D109" s="103"/>
      <c r="E109" s="103"/>
      <c r="J109" s="62"/>
      <c r="K109" s="56"/>
      <c r="L109" s="56"/>
      <c r="M109" s="56"/>
      <c r="N109" s="56"/>
    </row>
  </sheetData>
  <sheetProtection password="CA59" sheet="1" objects="1" scenarios="1"/>
  <mergeCells count="48">
    <mergeCell ref="B85:G85"/>
    <mergeCell ref="B65:G65"/>
    <mergeCell ref="B68:G68"/>
    <mergeCell ref="B30:H30"/>
    <mergeCell ref="B31:H31"/>
    <mergeCell ref="B64:G64"/>
    <mergeCell ref="B83:G83"/>
    <mergeCell ref="B69:G69"/>
    <mergeCell ref="B77:G77"/>
    <mergeCell ref="B73:G73"/>
    <mergeCell ref="B74:G74"/>
    <mergeCell ref="B82:G82"/>
    <mergeCell ref="D45:E45"/>
    <mergeCell ref="F45:G45"/>
    <mergeCell ref="H45:I45"/>
    <mergeCell ref="B81:G81"/>
    <mergeCell ref="D51:E51"/>
    <mergeCell ref="F51:G51"/>
    <mergeCell ref="H51:I51"/>
    <mergeCell ref="B1:G1"/>
    <mergeCell ref="B3:I3"/>
    <mergeCell ref="B26:H26"/>
    <mergeCell ref="B27:H27"/>
    <mergeCell ref="B28:H28"/>
    <mergeCell ref="B4:J4"/>
    <mergeCell ref="B109:E109"/>
    <mergeCell ref="B98:G98"/>
    <mergeCell ref="B95:G95"/>
    <mergeCell ref="B91:G91"/>
    <mergeCell ref="B92:G92"/>
    <mergeCell ref="B93:G93"/>
    <mergeCell ref="B94:G94"/>
    <mergeCell ref="B88:G88"/>
    <mergeCell ref="B96:G96"/>
    <mergeCell ref="B87:G87"/>
    <mergeCell ref="B6:I6"/>
    <mergeCell ref="B34:I34"/>
    <mergeCell ref="B36:I36"/>
    <mergeCell ref="B50:I50"/>
    <mergeCell ref="B29:H29"/>
    <mergeCell ref="B66:G66"/>
    <mergeCell ref="B67:G67"/>
    <mergeCell ref="B84:G84"/>
    <mergeCell ref="B86:G86"/>
    <mergeCell ref="B75:G75"/>
    <mergeCell ref="B76:G76"/>
    <mergeCell ref="B72:G72"/>
    <mergeCell ref="B80:G80"/>
  </mergeCells>
  <phoneticPr fontId="45" type="noConversion"/>
  <conditionalFormatting sqref="C10:I21">
    <cfRule type="containsText" dxfId="4" priority="9" operator="containsText" text="Yes">
      <formula>NOT(ISERROR(SEARCH("Yes",C10)))</formula>
    </cfRule>
  </conditionalFormatting>
  <conditionalFormatting sqref="C41:I41">
    <cfRule type="containsText" dxfId="3" priority="4" operator="containsText" text="Yes">
      <formula>NOT(ISERROR(SEARCH("Yes",C41)))</formula>
    </cfRule>
  </conditionalFormatting>
  <conditionalFormatting sqref="C44:I44">
    <cfRule type="containsText" dxfId="2" priority="3" operator="containsText" text="Yes">
      <formula>NOT(ISERROR(SEARCH("Yes",C44)))</formula>
    </cfRule>
  </conditionalFormatting>
  <conditionalFormatting sqref="C47:I47">
    <cfRule type="containsText" dxfId="1" priority="2" operator="containsText" text="Yes">
      <formula>NOT(ISERROR(SEARCH("Yes",C47)))</formula>
    </cfRule>
  </conditionalFormatting>
  <conditionalFormatting sqref="C53:I59">
    <cfRule type="containsText" dxfId="0" priority="1" operator="containsText" text="Yes">
      <formula>NOT(ISERROR(SEARCH("Yes",C53)))</formula>
    </cfRule>
  </conditionalFormatting>
  <dataValidations count="1">
    <dataValidation type="list" allowBlank="1" showInputMessage="1" showErrorMessage="1" sqref="C10:I21 C41:I41 C44:I44 C47:I47 C53:I59" xr:uid="{00000000-0002-0000-0000-000000000000}">
      <formula1>"Yes"</formula1>
    </dataValidation>
  </dataValidations>
  <pageMargins left="0.70000000000000007" right="0.70000000000000007" top="0.75000000000000011" bottom="0.75000000000000011" header="0.30000000000000004" footer="0.30000000000000004"/>
  <pageSetup paperSize="9" scale="46" fitToHeight="2" orientation="portrait" horizontalDpi="360" verticalDpi="360" r:id="rId1"/>
  <headerFooter>
    <oddHeader>&amp;L&amp;"Calibri,Regular"&amp;K000000&amp;G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Tanya Kretschmann</dc:creator>
  <cp:lastModifiedBy>Microsoft Office User</cp:lastModifiedBy>
  <dcterms:created xsi:type="dcterms:W3CDTF">2019-05-07T00:21:41Z</dcterms:created>
  <dcterms:modified xsi:type="dcterms:W3CDTF">2019-11-24T22:52:40Z</dcterms:modified>
</cp:coreProperties>
</file>